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hozaT\AppData\Local\Microsoft\Windows\INetCache\Content.Outlook\RL2ELA92\"/>
    </mc:Choice>
  </mc:AlternateContent>
  <bookViews>
    <workbookView xWindow="0" yWindow="0" windowWidth="15510" windowHeight="7030" tabRatio="863" activeTab="7"/>
  </bookViews>
  <sheets>
    <sheet name="Inflation" sheetId="1" r:id="rId1"/>
    <sheet name="advert1819" sheetId="2" r:id="rId2"/>
    <sheet name="Advert1920" sheetId="3" r:id="rId3"/>
    <sheet name="2021Tariffs" sheetId="4" r:id="rId4"/>
    <sheet name="Adert 2020" sheetId="5" r:id="rId5"/>
    <sheet name="RVDADERT2020" sheetId="6" r:id="rId6"/>
    <sheet name="Sheet1" sheetId="7" r:id="rId7"/>
    <sheet name="2021_2022 Tariffs" sheetId="8" r:id="rId8"/>
  </sheets>
  <calcPr calcId="181029"/>
</workbook>
</file>

<file path=xl/calcChain.xml><?xml version="1.0" encoding="utf-8"?>
<calcChain xmlns="http://schemas.openxmlformats.org/spreadsheetml/2006/main">
  <c r="H138" i="8" l="1"/>
  <c r="I138" i="8"/>
  <c r="J139" i="8"/>
  <c r="J140" i="8"/>
  <c r="J138" i="8"/>
  <c r="J131" i="8"/>
  <c r="J132" i="8"/>
  <c r="J133" i="8"/>
  <c r="J134" i="8"/>
  <c r="J135" i="8"/>
  <c r="J130" i="8"/>
  <c r="J124" i="8"/>
  <c r="J125" i="8"/>
  <c r="J126" i="8"/>
  <c r="J127" i="8"/>
  <c r="J128" i="8"/>
  <c r="J123" i="8"/>
  <c r="J115" i="8"/>
  <c r="J116" i="8"/>
  <c r="J117" i="8"/>
  <c r="J118" i="8"/>
  <c r="J119" i="8"/>
  <c r="J114" i="8"/>
  <c r="J107" i="8"/>
  <c r="J108" i="8"/>
  <c r="J109" i="8"/>
  <c r="J110" i="8"/>
  <c r="J111" i="8"/>
  <c r="J112" i="8"/>
  <c r="J106" i="8"/>
  <c r="J98" i="8"/>
  <c r="J99" i="8"/>
  <c r="J100" i="8"/>
  <c r="J101" i="8"/>
  <c r="J102" i="8"/>
  <c r="J103" i="8"/>
  <c r="J104" i="8"/>
  <c r="J105" i="8"/>
  <c r="J97" i="8"/>
  <c r="J90" i="8"/>
  <c r="J91" i="8"/>
  <c r="J92" i="8"/>
  <c r="J93" i="8"/>
  <c r="J94" i="8"/>
  <c r="J95" i="8"/>
  <c r="J89" i="8"/>
  <c r="J83" i="8"/>
  <c r="J84" i="8"/>
  <c r="J85" i="8"/>
  <c r="J86" i="8"/>
  <c r="J87" i="8"/>
  <c r="J82" i="8"/>
  <c r="J77" i="8"/>
  <c r="J73" i="8"/>
  <c r="J71" i="8"/>
  <c r="J72" i="8"/>
  <c r="J70" i="8"/>
  <c r="J66" i="8"/>
  <c r="J67" i="8"/>
  <c r="J65" i="8"/>
  <c r="J61" i="8"/>
  <c r="J62" i="8"/>
  <c r="J63" i="8"/>
  <c r="J60" i="8"/>
  <c r="J56" i="8"/>
  <c r="J51" i="8"/>
  <c r="J52" i="8"/>
  <c r="J53" i="8"/>
  <c r="J54" i="8"/>
  <c r="J55" i="8"/>
  <c r="J57" i="8"/>
  <c r="J50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29" i="8"/>
  <c r="J27" i="8"/>
  <c r="J23" i="8"/>
  <c r="J24" i="8"/>
  <c r="J25" i="8"/>
  <c r="J26" i="8"/>
  <c r="J22" i="8"/>
  <c r="J16" i="8"/>
  <c r="J17" i="8"/>
  <c r="J18" i="8"/>
  <c r="J19" i="8"/>
  <c r="J20" i="8"/>
  <c r="J15" i="8"/>
  <c r="G140" i="8"/>
  <c r="H140" i="8" s="1"/>
  <c r="I140" i="8" s="1"/>
  <c r="I139" i="8"/>
  <c r="G139" i="8"/>
  <c r="H139" i="8" s="1"/>
  <c r="G138" i="8"/>
  <c r="G135" i="8"/>
  <c r="H135" i="8" s="1"/>
  <c r="I135" i="8" s="1"/>
  <c r="F135" i="8"/>
  <c r="G134" i="8"/>
  <c r="H134" i="8" s="1"/>
  <c r="I134" i="8" s="1"/>
  <c r="F134" i="8"/>
  <c r="G133" i="8"/>
  <c r="H133" i="8" s="1"/>
  <c r="I133" i="8" s="1"/>
  <c r="F133" i="8"/>
  <c r="G132" i="8"/>
  <c r="H132" i="8" s="1"/>
  <c r="I132" i="8" s="1"/>
  <c r="F132" i="8"/>
  <c r="G131" i="8"/>
  <c r="H131" i="8" s="1"/>
  <c r="I131" i="8" s="1"/>
  <c r="F131" i="8"/>
  <c r="G130" i="8"/>
  <c r="H130" i="8" s="1"/>
  <c r="I130" i="8" s="1"/>
  <c r="F130" i="8"/>
  <c r="G128" i="8"/>
  <c r="H128" i="8" s="1"/>
  <c r="I128" i="8" s="1"/>
  <c r="F128" i="8"/>
  <c r="G127" i="8"/>
  <c r="H127" i="8" s="1"/>
  <c r="I127" i="8" s="1"/>
  <c r="F127" i="8"/>
  <c r="G126" i="8"/>
  <c r="H126" i="8" s="1"/>
  <c r="I126" i="8" s="1"/>
  <c r="F126" i="8"/>
  <c r="G125" i="8"/>
  <c r="H125" i="8" s="1"/>
  <c r="I125" i="8" s="1"/>
  <c r="F125" i="8"/>
  <c r="G124" i="8"/>
  <c r="H124" i="8" s="1"/>
  <c r="I124" i="8" s="1"/>
  <c r="F124" i="8"/>
  <c r="G123" i="8"/>
  <c r="H123" i="8" s="1"/>
  <c r="I123" i="8" s="1"/>
  <c r="F123" i="8"/>
  <c r="G119" i="8"/>
  <c r="H119" i="8" s="1"/>
  <c r="I119" i="8" s="1"/>
  <c r="F119" i="8"/>
  <c r="G118" i="8"/>
  <c r="H118" i="8" s="1"/>
  <c r="I118" i="8" s="1"/>
  <c r="F118" i="8"/>
  <c r="G117" i="8"/>
  <c r="H117" i="8" s="1"/>
  <c r="I117" i="8" s="1"/>
  <c r="F117" i="8"/>
  <c r="G116" i="8"/>
  <c r="H116" i="8" s="1"/>
  <c r="I116" i="8" s="1"/>
  <c r="F116" i="8"/>
  <c r="G115" i="8"/>
  <c r="H115" i="8" s="1"/>
  <c r="I115" i="8" s="1"/>
  <c r="F115" i="8"/>
  <c r="G114" i="8"/>
  <c r="H114" i="8" s="1"/>
  <c r="I114" i="8" s="1"/>
  <c r="F114" i="8"/>
  <c r="H112" i="8"/>
  <c r="I112" i="8" s="1"/>
  <c r="G112" i="8"/>
  <c r="F112" i="8"/>
  <c r="G111" i="8"/>
  <c r="H111" i="8" s="1"/>
  <c r="I111" i="8" s="1"/>
  <c r="F111" i="8"/>
  <c r="G110" i="8"/>
  <c r="H110" i="8" s="1"/>
  <c r="I110" i="8" s="1"/>
  <c r="F110" i="8"/>
  <c r="G109" i="8"/>
  <c r="H109" i="8" s="1"/>
  <c r="I109" i="8" s="1"/>
  <c r="F109" i="8"/>
  <c r="H108" i="8"/>
  <c r="I108" i="8" s="1"/>
  <c r="G108" i="8"/>
  <c r="F108" i="8"/>
  <c r="I107" i="8"/>
  <c r="G107" i="8"/>
  <c r="I106" i="8"/>
  <c r="G106" i="8"/>
  <c r="G105" i="8"/>
  <c r="H105" i="8" s="1"/>
  <c r="I105" i="8" s="1"/>
  <c r="F105" i="8"/>
  <c r="G104" i="8"/>
  <c r="H104" i="8" s="1"/>
  <c r="I104" i="8" s="1"/>
  <c r="F104" i="8"/>
  <c r="G103" i="8"/>
  <c r="H103" i="8" s="1"/>
  <c r="I103" i="8" s="1"/>
  <c r="F103" i="8"/>
  <c r="H102" i="8"/>
  <c r="I102" i="8" s="1"/>
  <c r="G102" i="8"/>
  <c r="F102" i="8"/>
  <c r="G101" i="8"/>
  <c r="H101" i="8" s="1"/>
  <c r="I101" i="8" s="1"/>
  <c r="F101" i="8"/>
  <c r="G100" i="8"/>
  <c r="H100" i="8" s="1"/>
  <c r="I100" i="8" s="1"/>
  <c r="F100" i="8"/>
  <c r="G99" i="8"/>
  <c r="H99" i="8" s="1"/>
  <c r="I99" i="8" s="1"/>
  <c r="F99" i="8"/>
  <c r="H98" i="8"/>
  <c r="I98" i="8" s="1"/>
  <c r="G98" i="8"/>
  <c r="F98" i="8"/>
  <c r="G97" i="8"/>
  <c r="H97" i="8" s="1"/>
  <c r="I97" i="8" s="1"/>
  <c r="F97" i="8"/>
  <c r="G95" i="8"/>
  <c r="H95" i="8" s="1"/>
  <c r="I95" i="8" s="1"/>
  <c r="F95" i="8"/>
  <c r="G94" i="8"/>
  <c r="H94" i="8" s="1"/>
  <c r="I94" i="8" s="1"/>
  <c r="F94" i="8"/>
  <c r="H93" i="8"/>
  <c r="I93" i="8" s="1"/>
  <c r="G93" i="8"/>
  <c r="F93" i="8"/>
  <c r="G92" i="8"/>
  <c r="H92" i="8" s="1"/>
  <c r="I92" i="8" s="1"/>
  <c r="F92" i="8"/>
  <c r="G91" i="8"/>
  <c r="H91" i="8" s="1"/>
  <c r="I91" i="8" s="1"/>
  <c r="F91" i="8"/>
  <c r="G90" i="8"/>
  <c r="H90" i="8" s="1"/>
  <c r="I90" i="8" s="1"/>
  <c r="F90" i="8"/>
  <c r="H89" i="8"/>
  <c r="I89" i="8" s="1"/>
  <c r="G89" i="8"/>
  <c r="F89" i="8"/>
  <c r="G87" i="8"/>
  <c r="H87" i="8" s="1"/>
  <c r="I87" i="8" s="1"/>
  <c r="F87" i="8"/>
  <c r="G86" i="8"/>
  <c r="H86" i="8" s="1"/>
  <c r="I86" i="8" s="1"/>
  <c r="F86" i="8"/>
  <c r="G85" i="8"/>
  <c r="H85" i="8" s="1"/>
  <c r="I85" i="8" s="1"/>
  <c r="F85" i="8"/>
  <c r="H84" i="8"/>
  <c r="I84" i="8" s="1"/>
  <c r="G84" i="8"/>
  <c r="F84" i="8"/>
  <c r="G83" i="8"/>
  <c r="H83" i="8" s="1"/>
  <c r="I83" i="8" s="1"/>
  <c r="F83" i="8"/>
  <c r="G82" i="8"/>
  <c r="H82" i="8" s="1"/>
  <c r="I82" i="8" s="1"/>
  <c r="F82" i="8"/>
  <c r="G77" i="8"/>
  <c r="H77" i="8" s="1"/>
  <c r="I77" i="8" s="1"/>
  <c r="F77" i="8"/>
  <c r="H73" i="8"/>
  <c r="I73" i="8" s="1"/>
  <c r="G73" i="8"/>
  <c r="F73" i="8"/>
  <c r="G72" i="8"/>
  <c r="H72" i="8" s="1"/>
  <c r="I72" i="8" s="1"/>
  <c r="F72" i="8"/>
  <c r="G71" i="8"/>
  <c r="H71" i="8" s="1"/>
  <c r="I71" i="8" s="1"/>
  <c r="F71" i="8"/>
  <c r="G70" i="8"/>
  <c r="H70" i="8" s="1"/>
  <c r="I70" i="8" s="1"/>
  <c r="F70" i="8"/>
  <c r="H67" i="8"/>
  <c r="I67" i="8" s="1"/>
  <c r="G67" i="8"/>
  <c r="F67" i="8"/>
  <c r="D67" i="8"/>
  <c r="F66" i="8"/>
  <c r="G66" i="8" s="1"/>
  <c r="H66" i="8" s="1"/>
  <c r="I66" i="8" s="1"/>
  <c r="D66" i="8"/>
  <c r="I65" i="8"/>
  <c r="F65" i="8"/>
  <c r="G65" i="8" s="1"/>
  <c r="H65" i="8" s="1"/>
  <c r="D65" i="8"/>
  <c r="F63" i="8"/>
  <c r="G63" i="8" s="1"/>
  <c r="H63" i="8" s="1"/>
  <c r="I63" i="8" s="1"/>
  <c r="D62" i="8"/>
  <c r="E62" i="8" s="1"/>
  <c r="F62" i="8" s="1"/>
  <c r="G62" i="8" s="1"/>
  <c r="H62" i="8" s="1"/>
  <c r="I62" i="8" s="1"/>
  <c r="D61" i="8"/>
  <c r="E61" i="8" s="1"/>
  <c r="F61" i="8" s="1"/>
  <c r="G61" i="8" s="1"/>
  <c r="H61" i="8" s="1"/>
  <c r="I61" i="8" s="1"/>
  <c r="D60" i="8"/>
  <c r="E60" i="8" s="1"/>
  <c r="F60" i="8" s="1"/>
  <c r="G60" i="8" s="1"/>
  <c r="H60" i="8" s="1"/>
  <c r="I60" i="8" s="1"/>
  <c r="H55" i="8"/>
  <c r="I55" i="8" s="1"/>
  <c r="F55" i="8"/>
  <c r="G55" i="8" s="1"/>
  <c r="F54" i="8"/>
  <c r="G54" i="8" s="1"/>
  <c r="H54" i="8" s="1"/>
  <c r="I54" i="8" s="1"/>
  <c r="D54" i="8"/>
  <c r="H53" i="8"/>
  <c r="G53" i="8"/>
  <c r="D53" i="8"/>
  <c r="F52" i="8"/>
  <c r="G52" i="8" s="1"/>
  <c r="H52" i="8" s="1"/>
  <c r="I52" i="8" s="1"/>
  <c r="D52" i="8"/>
  <c r="F51" i="8"/>
  <c r="G51" i="8" s="1"/>
  <c r="H51" i="8" s="1"/>
  <c r="I51" i="8" s="1"/>
  <c r="D51" i="8"/>
  <c r="G50" i="8"/>
  <c r="H50" i="8" s="1"/>
  <c r="I50" i="8" s="1"/>
  <c r="F50" i="8"/>
  <c r="D50" i="8"/>
  <c r="G47" i="8"/>
  <c r="H47" i="8" s="1"/>
  <c r="I47" i="8" s="1"/>
  <c r="F47" i="8"/>
  <c r="D47" i="8"/>
  <c r="H46" i="8"/>
  <c r="I46" i="8" s="1"/>
  <c r="F46" i="8"/>
  <c r="G46" i="8" s="1"/>
  <c r="D46" i="8"/>
  <c r="F45" i="8"/>
  <c r="G45" i="8" s="1"/>
  <c r="H45" i="8" s="1"/>
  <c r="I45" i="8" s="1"/>
  <c r="D45" i="8"/>
  <c r="G44" i="8"/>
  <c r="H44" i="8" s="1"/>
  <c r="I44" i="8" s="1"/>
  <c r="D44" i="8"/>
  <c r="G43" i="8"/>
  <c r="H43" i="8" s="1"/>
  <c r="I43" i="8" s="1"/>
  <c r="F43" i="8"/>
  <c r="D43" i="8"/>
  <c r="G42" i="8"/>
  <c r="H42" i="8" s="1"/>
  <c r="I42" i="8" s="1"/>
  <c r="F42" i="8"/>
  <c r="D42" i="8"/>
  <c r="H41" i="8"/>
  <c r="I41" i="8" s="1"/>
  <c r="F41" i="8"/>
  <c r="G41" i="8" s="1"/>
  <c r="D41" i="8"/>
  <c r="F40" i="8"/>
  <c r="G40" i="8" s="1"/>
  <c r="H40" i="8" s="1"/>
  <c r="I40" i="8" s="1"/>
  <c r="D40" i="8"/>
  <c r="F39" i="8"/>
  <c r="G39" i="8" s="1"/>
  <c r="H39" i="8" s="1"/>
  <c r="I39" i="8" s="1"/>
  <c r="D39" i="8"/>
  <c r="G38" i="8"/>
  <c r="H38" i="8" s="1"/>
  <c r="I38" i="8" s="1"/>
  <c r="F38" i="8"/>
  <c r="D38" i="8"/>
  <c r="H37" i="8"/>
  <c r="I37" i="8" s="1"/>
  <c r="G36" i="8"/>
  <c r="H36" i="8" s="1"/>
  <c r="I36" i="8" s="1"/>
  <c r="H35" i="8"/>
  <c r="F34" i="8"/>
  <c r="G34" i="8" s="1"/>
  <c r="H34" i="8" s="1"/>
  <c r="D34" i="8"/>
  <c r="F33" i="8"/>
  <c r="G33" i="8" s="1"/>
  <c r="H33" i="8" s="1"/>
  <c r="I33" i="8" s="1"/>
  <c r="D33" i="8"/>
  <c r="G32" i="8"/>
  <c r="H32" i="8" s="1"/>
  <c r="I32" i="8" s="1"/>
  <c r="F32" i="8"/>
  <c r="D32" i="8"/>
  <c r="F31" i="8"/>
  <c r="G31" i="8" s="1"/>
  <c r="H31" i="8" s="1"/>
  <c r="I31" i="8" s="1"/>
  <c r="D31" i="8"/>
  <c r="F30" i="8"/>
  <c r="G30" i="8" s="1"/>
  <c r="H30" i="8" s="1"/>
  <c r="I30" i="8" s="1"/>
  <c r="D30" i="8"/>
  <c r="F29" i="8"/>
  <c r="G29" i="8" s="1"/>
  <c r="H29" i="8" s="1"/>
  <c r="I29" i="8" s="1"/>
  <c r="D29" i="8"/>
  <c r="H27" i="8"/>
  <c r="I27" i="8" s="1"/>
  <c r="G27" i="8"/>
  <c r="F27" i="8"/>
  <c r="D27" i="8"/>
  <c r="I26" i="8"/>
  <c r="H26" i="8"/>
  <c r="F25" i="8"/>
  <c r="G25" i="8" s="1"/>
  <c r="H25" i="8" s="1"/>
  <c r="I25" i="8" s="1"/>
  <c r="D25" i="8"/>
  <c r="G24" i="8"/>
  <c r="H24" i="8" s="1"/>
  <c r="I24" i="8" s="1"/>
  <c r="F24" i="8"/>
  <c r="D24" i="8"/>
  <c r="F23" i="8"/>
  <c r="G23" i="8" s="1"/>
  <c r="H23" i="8" s="1"/>
  <c r="I23" i="8" s="1"/>
  <c r="D23" i="8"/>
  <c r="F22" i="8"/>
  <c r="G22" i="8" s="1"/>
  <c r="H22" i="8" s="1"/>
  <c r="I22" i="8" s="1"/>
  <c r="D22" i="8"/>
  <c r="G20" i="8"/>
  <c r="H20" i="8" s="1"/>
  <c r="I20" i="8" s="1"/>
  <c r="F20" i="8"/>
  <c r="D20" i="8"/>
  <c r="G19" i="8"/>
  <c r="H19" i="8" s="1"/>
  <c r="I19" i="8" s="1"/>
  <c r="F19" i="8"/>
  <c r="D19" i="8"/>
  <c r="H18" i="8"/>
  <c r="I18" i="8" s="1"/>
  <c r="F18" i="8"/>
  <c r="G18" i="8" s="1"/>
  <c r="D18" i="8"/>
  <c r="F17" i="8"/>
  <c r="G17" i="8" s="1"/>
  <c r="H17" i="8" s="1"/>
  <c r="I17" i="8" s="1"/>
  <c r="D17" i="8"/>
  <c r="D16" i="8"/>
  <c r="E16" i="8" s="1"/>
  <c r="F16" i="8" s="1"/>
  <c r="G16" i="8" s="1"/>
  <c r="H16" i="8" s="1"/>
  <c r="I16" i="8" s="1"/>
  <c r="I15" i="8"/>
  <c r="D15" i="8"/>
  <c r="E15" i="8" s="1"/>
  <c r="F15" i="8" s="1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8" i="6"/>
  <c r="J139" i="6"/>
  <c r="J140" i="6"/>
  <c r="J15" i="6"/>
  <c r="G140" i="6" l="1"/>
  <c r="H140" i="6" s="1"/>
  <c r="G139" i="6"/>
  <c r="H139" i="6" s="1"/>
  <c r="G138" i="6"/>
  <c r="H138" i="6" s="1"/>
  <c r="F135" i="6"/>
  <c r="G135" i="6" s="1"/>
  <c r="H135" i="6" s="1"/>
  <c r="F134" i="6"/>
  <c r="G134" i="6" s="1"/>
  <c r="H134" i="6" s="1"/>
  <c r="G133" i="6"/>
  <c r="H133" i="6" s="1"/>
  <c r="F133" i="6"/>
  <c r="F132" i="6"/>
  <c r="G132" i="6" s="1"/>
  <c r="H132" i="6" s="1"/>
  <c r="G131" i="6"/>
  <c r="H131" i="6" s="1"/>
  <c r="F131" i="6"/>
  <c r="F130" i="6"/>
  <c r="G130" i="6" s="1"/>
  <c r="H130" i="6" s="1"/>
  <c r="F128" i="6"/>
  <c r="G128" i="6" s="1"/>
  <c r="H128" i="6" s="1"/>
  <c r="F127" i="6"/>
  <c r="G127" i="6" s="1"/>
  <c r="H127" i="6" s="1"/>
  <c r="F126" i="6"/>
  <c r="G126" i="6" s="1"/>
  <c r="H126" i="6" s="1"/>
  <c r="F125" i="6"/>
  <c r="G125" i="6" s="1"/>
  <c r="H125" i="6" s="1"/>
  <c r="F124" i="6"/>
  <c r="G124" i="6" s="1"/>
  <c r="H124" i="6" s="1"/>
  <c r="F123" i="6"/>
  <c r="G123" i="6" s="1"/>
  <c r="H123" i="6" s="1"/>
  <c r="F119" i="6"/>
  <c r="G119" i="6" s="1"/>
  <c r="H119" i="6" s="1"/>
  <c r="F118" i="6"/>
  <c r="G118" i="6" s="1"/>
  <c r="H118" i="6" s="1"/>
  <c r="F117" i="6"/>
  <c r="G117" i="6" s="1"/>
  <c r="H117" i="6" s="1"/>
  <c r="F116" i="6"/>
  <c r="G116" i="6" s="1"/>
  <c r="H116" i="6" s="1"/>
  <c r="G115" i="6"/>
  <c r="H115" i="6" s="1"/>
  <c r="F115" i="6"/>
  <c r="F114" i="6"/>
  <c r="G114" i="6" s="1"/>
  <c r="H114" i="6" s="1"/>
  <c r="G112" i="6"/>
  <c r="H112" i="6" s="1"/>
  <c r="F112" i="6"/>
  <c r="F111" i="6"/>
  <c r="G111" i="6" s="1"/>
  <c r="H111" i="6" s="1"/>
  <c r="F110" i="6"/>
  <c r="G110" i="6" s="1"/>
  <c r="H110" i="6" s="1"/>
  <c r="F109" i="6"/>
  <c r="G109" i="6" s="1"/>
  <c r="H109" i="6" s="1"/>
  <c r="F108" i="6"/>
  <c r="G108" i="6" s="1"/>
  <c r="H108" i="6" s="1"/>
  <c r="G107" i="6"/>
  <c r="G106" i="6"/>
  <c r="G105" i="6"/>
  <c r="H105" i="6" s="1"/>
  <c r="F105" i="6"/>
  <c r="F104" i="6"/>
  <c r="G104" i="6" s="1"/>
  <c r="H104" i="6" s="1"/>
  <c r="F103" i="6"/>
  <c r="G103" i="6" s="1"/>
  <c r="H103" i="6" s="1"/>
  <c r="F102" i="6"/>
  <c r="G102" i="6" s="1"/>
  <c r="H102" i="6" s="1"/>
  <c r="F101" i="6"/>
  <c r="G101" i="6" s="1"/>
  <c r="H101" i="6" s="1"/>
  <c r="F100" i="6"/>
  <c r="G100" i="6" s="1"/>
  <c r="H100" i="6" s="1"/>
  <c r="G99" i="6"/>
  <c r="H99" i="6" s="1"/>
  <c r="F99" i="6"/>
  <c r="F98" i="6"/>
  <c r="G98" i="6" s="1"/>
  <c r="H98" i="6" s="1"/>
  <c r="H97" i="6"/>
  <c r="G97" i="6"/>
  <c r="F97" i="6"/>
  <c r="F95" i="6"/>
  <c r="G95" i="6" s="1"/>
  <c r="H95" i="6" s="1"/>
  <c r="G94" i="6"/>
  <c r="H94" i="6" s="1"/>
  <c r="F94" i="6"/>
  <c r="F93" i="6"/>
  <c r="G93" i="6" s="1"/>
  <c r="H93" i="6" s="1"/>
  <c r="G92" i="6"/>
  <c r="H92" i="6" s="1"/>
  <c r="F92" i="6"/>
  <c r="F91" i="6"/>
  <c r="G91" i="6" s="1"/>
  <c r="H91" i="6" s="1"/>
  <c r="F90" i="6"/>
  <c r="G90" i="6" s="1"/>
  <c r="H90" i="6" s="1"/>
  <c r="F89" i="6"/>
  <c r="G89" i="6" s="1"/>
  <c r="H89" i="6" s="1"/>
  <c r="F87" i="6"/>
  <c r="G87" i="6" s="1"/>
  <c r="H87" i="6" s="1"/>
  <c r="F86" i="6"/>
  <c r="G86" i="6" s="1"/>
  <c r="H86" i="6" s="1"/>
  <c r="F85" i="6"/>
  <c r="G85" i="6" s="1"/>
  <c r="H85" i="6" s="1"/>
  <c r="F84" i="6"/>
  <c r="G84" i="6" s="1"/>
  <c r="H84" i="6" s="1"/>
  <c r="F83" i="6"/>
  <c r="G83" i="6" s="1"/>
  <c r="H83" i="6" s="1"/>
  <c r="F82" i="6"/>
  <c r="G82" i="6" s="1"/>
  <c r="H82" i="6" s="1"/>
  <c r="G77" i="6"/>
  <c r="H77" i="6" s="1"/>
  <c r="F77" i="6"/>
  <c r="F73" i="6"/>
  <c r="G73" i="6" s="1"/>
  <c r="H73" i="6" s="1"/>
  <c r="H72" i="6"/>
  <c r="G72" i="6"/>
  <c r="F72" i="6"/>
  <c r="F71" i="6"/>
  <c r="G71" i="6" s="1"/>
  <c r="H71" i="6" s="1"/>
  <c r="G70" i="6"/>
  <c r="H70" i="6" s="1"/>
  <c r="F70" i="6"/>
  <c r="F67" i="6"/>
  <c r="G67" i="6" s="1"/>
  <c r="H67" i="6" s="1"/>
  <c r="D67" i="6"/>
  <c r="H66" i="6"/>
  <c r="G66" i="6"/>
  <c r="F66" i="6"/>
  <c r="D66" i="6"/>
  <c r="F65" i="6"/>
  <c r="G65" i="6" s="1"/>
  <c r="H65" i="6" s="1"/>
  <c r="D65" i="6"/>
  <c r="F63" i="6"/>
  <c r="G63" i="6" s="1"/>
  <c r="H63" i="6" s="1"/>
  <c r="E62" i="6"/>
  <c r="F62" i="6" s="1"/>
  <c r="G62" i="6" s="1"/>
  <c r="H62" i="6" s="1"/>
  <c r="D62" i="6"/>
  <c r="D61" i="6"/>
  <c r="E61" i="6" s="1"/>
  <c r="F61" i="6" s="1"/>
  <c r="G61" i="6" s="1"/>
  <c r="H61" i="6" s="1"/>
  <c r="D60" i="6"/>
  <c r="E60" i="6" s="1"/>
  <c r="F60" i="6" s="1"/>
  <c r="G60" i="6" s="1"/>
  <c r="H60" i="6" s="1"/>
  <c r="F55" i="6"/>
  <c r="G55" i="6" s="1"/>
  <c r="H55" i="6" s="1"/>
  <c r="F54" i="6"/>
  <c r="G54" i="6" s="1"/>
  <c r="H54" i="6" s="1"/>
  <c r="D54" i="6"/>
  <c r="G53" i="6"/>
  <c r="H53" i="6" s="1"/>
  <c r="D53" i="6"/>
  <c r="F52" i="6"/>
  <c r="G52" i="6" s="1"/>
  <c r="H52" i="6" s="1"/>
  <c r="D52" i="6"/>
  <c r="F51" i="6"/>
  <c r="G51" i="6" s="1"/>
  <c r="H51" i="6" s="1"/>
  <c r="D51" i="6"/>
  <c r="F50" i="6"/>
  <c r="G50" i="6" s="1"/>
  <c r="H50" i="6" s="1"/>
  <c r="D50" i="6"/>
  <c r="F47" i="6"/>
  <c r="G47" i="6" s="1"/>
  <c r="H47" i="6" s="1"/>
  <c r="D47" i="6"/>
  <c r="F46" i="6"/>
  <c r="G46" i="6" s="1"/>
  <c r="H46" i="6" s="1"/>
  <c r="D46" i="6"/>
  <c r="F45" i="6"/>
  <c r="G45" i="6" s="1"/>
  <c r="H45" i="6" s="1"/>
  <c r="D45" i="6"/>
  <c r="G44" i="6"/>
  <c r="H44" i="6" s="1"/>
  <c r="D44" i="6"/>
  <c r="F43" i="6"/>
  <c r="G43" i="6" s="1"/>
  <c r="H43" i="6" s="1"/>
  <c r="D43" i="6"/>
  <c r="F42" i="6"/>
  <c r="G42" i="6" s="1"/>
  <c r="H42" i="6" s="1"/>
  <c r="D42" i="6"/>
  <c r="G41" i="6"/>
  <c r="H41" i="6" s="1"/>
  <c r="F41" i="6"/>
  <c r="D41" i="6"/>
  <c r="F40" i="6"/>
  <c r="G40" i="6" s="1"/>
  <c r="H40" i="6" s="1"/>
  <c r="D40" i="6"/>
  <c r="F39" i="6"/>
  <c r="G39" i="6" s="1"/>
  <c r="H39" i="6" s="1"/>
  <c r="D39" i="6"/>
  <c r="F38" i="6"/>
  <c r="G38" i="6" s="1"/>
  <c r="H38" i="6" s="1"/>
  <c r="D38" i="6"/>
  <c r="H37" i="6"/>
  <c r="G36" i="6"/>
  <c r="H36" i="6" s="1"/>
  <c r="H35" i="6"/>
  <c r="F34" i="6"/>
  <c r="G34" i="6" s="1"/>
  <c r="H34" i="6" s="1"/>
  <c r="D34" i="6"/>
  <c r="F33" i="6"/>
  <c r="G33" i="6" s="1"/>
  <c r="H33" i="6" s="1"/>
  <c r="D33" i="6"/>
  <c r="F32" i="6"/>
  <c r="G32" i="6" s="1"/>
  <c r="H32" i="6" s="1"/>
  <c r="D32" i="6"/>
  <c r="F31" i="6"/>
  <c r="G31" i="6" s="1"/>
  <c r="H31" i="6" s="1"/>
  <c r="D31" i="6"/>
  <c r="F30" i="6"/>
  <c r="G30" i="6" s="1"/>
  <c r="H30" i="6" s="1"/>
  <c r="D30" i="6"/>
  <c r="F29" i="6"/>
  <c r="G29" i="6" s="1"/>
  <c r="H29" i="6" s="1"/>
  <c r="D29" i="6"/>
  <c r="F27" i="6"/>
  <c r="G27" i="6" s="1"/>
  <c r="H27" i="6" s="1"/>
  <c r="D27" i="6"/>
  <c r="H26" i="6"/>
  <c r="F25" i="6"/>
  <c r="G25" i="6" s="1"/>
  <c r="H25" i="6" s="1"/>
  <c r="D25" i="6"/>
  <c r="F24" i="6"/>
  <c r="G24" i="6" s="1"/>
  <c r="H24" i="6" s="1"/>
  <c r="D24" i="6"/>
  <c r="F23" i="6"/>
  <c r="G23" i="6" s="1"/>
  <c r="H23" i="6" s="1"/>
  <c r="D23" i="6"/>
  <c r="F22" i="6"/>
  <c r="G22" i="6" s="1"/>
  <c r="H22" i="6" s="1"/>
  <c r="D22" i="6"/>
  <c r="F20" i="6"/>
  <c r="G20" i="6" s="1"/>
  <c r="H20" i="6" s="1"/>
  <c r="D20" i="6"/>
  <c r="F19" i="6"/>
  <c r="G19" i="6" s="1"/>
  <c r="H19" i="6" s="1"/>
  <c r="D19" i="6"/>
  <c r="F18" i="6"/>
  <c r="G18" i="6" s="1"/>
  <c r="H18" i="6" s="1"/>
  <c r="D18" i="6"/>
  <c r="F17" i="6"/>
  <c r="G17" i="6" s="1"/>
  <c r="H17" i="6" s="1"/>
  <c r="D17" i="6"/>
  <c r="D16" i="6"/>
  <c r="E16" i="6" s="1"/>
  <c r="F16" i="6" s="1"/>
  <c r="G16" i="6" s="1"/>
  <c r="H16" i="6" s="1"/>
  <c r="D15" i="6"/>
  <c r="E15" i="6" s="1"/>
  <c r="F15" i="6" s="1"/>
  <c r="F42" i="5" l="1"/>
  <c r="G140" i="4" l="1"/>
  <c r="H140" i="4" s="1"/>
  <c r="I140" i="4" s="1"/>
  <c r="G139" i="4"/>
  <c r="H139" i="4" s="1"/>
  <c r="I139" i="4" s="1"/>
  <c r="G138" i="4"/>
  <c r="H138" i="4" s="1"/>
  <c r="I138" i="4" s="1"/>
  <c r="F135" i="4"/>
  <c r="G135" i="4" s="1"/>
  <c r="H135" i="4" s="1"/>
  <c r="I135" i="4" s="1"/>
  <c r="F134" i="4"/>
  <c r="G134" i="4" s="1"/>
  <c r="H134" i="4" s="1"/>
  <c r="I134" i="4" s="1"/>
  <c r="F133" i="4"/>
  <c r="G133" i="4" s="1"/>
  <c r="H133" i="4" s="1"/>
  <c r="I133" i="4" s="1"/>
  <c r="F132" i="4"/>
  <c r="G132" i="4" s="1"/>
  <c r="H132" i="4" s="1"/>
  <c r="I132" i="4" s="1"/>
  <c r="F131" i="4"/>
  <c r="G131" i="4" s="1"/>
  <c r="H131" i="4" s="1"/>
  <c r="I131" i="4" s="1"/>
  <c r="F130" i="4"/>
  <c r="G130" i="4" s="1"/>
  <c r="H130" i="4" s="1"/>
  <c r="I130" i="4" s="1"/>
  <c r="F128" i="4"/>
  <c r="G128" i="4" s="1"/>
  <c r="H128" i="4" s="1"/>
  <c r="I128" i="4" s="1"/>
  <c r="F127" i="4"/>
  <c r="G127" i="4" s="1"/>
  <c r="H127" i="4" s="1"/>
  <c r="I127" i="4" s="1"/>
  <c r="F126" i="4"/>
  <c r="G126" i="4" s="1"/>
  <c r="H126" i="4" s="1"/>
  <c r="I126" i="4" s="1"/>
  <c r="F125" i="4"/>
  <c r="G125" i="4" s="1"/>
  <c r="H125" i="4" s="1"/>
  <c r="I125" i="4" s="1"/>
  <c r="F124" i="4"/>
  <c r="G124" i="4" s="1"/>
  <c r="H124" i="4" s="1"/>
  <c r="I124" i="4" s="1"/>
  <c r="F123" i="4"/>
  <c r="G123" i="4" s="1"/>
  <c r="H123" i="4" s="1"/>
  <c r="I123" i="4" s="1"/>
  <c r="F119" i="4"/>
  <c r="G119" i="4" s="1"/>
  <c r="H119" i="4" s="1"/>
  <c r="I119" i="4" s="1"/>
  <c r="F118" i="4"/>
  <c r="G118" i="4" s="1"/>
  <c r="H118" i="4" s="1"/>
  <c r="I118" i="4" s="1"/>
  <c r="F117" i="4"/>
  <c r="G117" i="4" s="1"/>
  <c r="H117" i="4" s="1"/>
  <c r="I117" i="4" s="1"/>
  <c r="F116" i="4"/>
  <c r="G116" i="4" s="1"/>
  <c r="H116" i="4" s="1"/>
  <c r="I116" i="4" s="1"/>
  <c r="F115" i="4"/>
  <c r="G115" i="4" s="1"/>
  <c r="H115" i="4" s="1"/>
  <c r="I115" i="4" s="1"/>
  <c r="F114" i="4"/>
  <c r="G114" i="4" s="1"/>
  <c r="H114" i="4" s="1"/>
  <c r="I114" i="4" s="1"/>
  <c r="F112" i="4"/>
  <c r="G112" i="4" s="1"/>
  <c r="H112" i="4" s="1"/>
  <c r="I112" i="4" s="1"/>
  <c r="F111" i="4"/>
  <c r="G111" i="4" s="1"/>
  <c r="H111" i="4" s="1"/>
  <c r="I111" i="4" s="1"/>
  <c r="F110" i="4"/>
  <c r="G110" i="4" s="1"/>
  <c r="H110" i="4" s="1"/>
  <c r="I110" i="4" s="1"/>
  <c r="F109" i="4"/>
  <c r="G109" i="4" s="1"/>
  <c r="H109" i="4" s="1"/>
  <c r="I109" i="4" s="1"/>
  <c r="F108" i="4"/>
  <c r="G108" i="4" s="1"/>
  <c r="H108" i="4" s="1"/>
  <c r="I108" i="4" s="1"/>
  <c r="I107" i="4"/>
  <c r="G107" i="4"/>
  <c r="I106" i="4"/>
  <c r="G106" i="4"/>
  <c r="F105" i="4"/>
  <c r="G105" i="4" s="1"/>
  <c r="H105" i="4" s="1"/>
  <c r="I105" i="4" s="1"/>
  <c r="F104" i="4"/>
  <c r="G104" i="4" s="1"/>
  <c r="H104" i="4" s="1"/>
  <c r="I104" i="4" s="1"/>
  <c r="F103" i="4"/>
  <c r="G103" i="4" s="1"/>
  <c r="H103" i="4" s="1"/>
  <c r="I103" i="4" s="1"/>
  <c r="F102" i="4"/>
  <c r="G102" i="4" s="1"/>
  <c r="H102" i="4" s="1"/>
  <c r="I102" i="4" s="1"/>
  <c r="F101" i="4"/>
  <c r="G101" i="4" s="1"/>
  <c r="H101" i="4" s="1"/>
  <c r="I101" i="4" s="1"/>
  <c r="F100" i="4"/>
  <c r="G100" i="4" s="1"/>
  <c r="H100" i="4" s="1"/>
  <c r="I100" i="4" s="1"/>
  <c r="F99" i="4"/>
  <c r="G99" i="4" s="1"/>
  <c r="H99" i="4" s="1"/>
  <c r="I99" i="4" s="1"/>
  <c r="F98" i="4"/>
  <c r="G98" i="4" s="1"/>
  <c r="H98" i="4" s="1"/>
  <c r="I98" i="4" s="1"/>
  <c r="F97" i="4"/>
  <c r="G97" i="4" s="1"/>
  <c r="H97" i="4" s="1"/>
  <c r="I97" i="4" s="1"/>
  <c r="F95" i="4"/>
  <c r="G95" i="4" s="1"/>
  <c r="H95" i="4" s="1"/>
  <c r="I95" i="4" s="1"/>
  <c r="F94" i="4"/>
  <c r="G94" i="4" s="1"/>
  <c r="H94" i="4" s="1"/>
  <c r="I94" i="4" s="1"/>
  <c r="F93" i="4"/>
  <c r="G93" i="4" s="1"/>
  <c r="H93" i="4" s="1"/>
  <c r="I93" i="4" s="1"/>
  <c r="F92" i="4"/>
  <c r="G92" i="4" s="1"/>
  <c r="H92" i="4" s="1"/>
  <c r="I92" i="4" s="1"/>
  <c r="F91" i="4"/>
  <c r="G91" i="4" s="1"/>
  <c r="H91" i="4" s="1"/>
  <c r="I91" i="4" s="1"/>
  <c r="F90" i="4"/>
  <c r="G90" i="4" s="1"/>
  <c r="H90" i="4" s="1"/>
  <c r="I90" i="4" s="1"/>
  <c r="F89" i="4"/>
  <c r="G89" i="4" s="1"/>
  <c r="H89" i="4" s="1"/>
  <c r="I89" i="4" s="1"/>
  <c r="F87" i="4"/>
  <c r="G87" i="4" s="1"/>
  <c r="H87" i="4" s="1"/>
  <c r="I87" i="4" s="1"/>
  <c r="F86" i="4"/>
  <c r="G86" i="4" s="1"/>
  <c r="H86" i="4" s="1"/>
  <c r="I86" i="4" s="1"/>
  <c r="F85" i="4"/>
  <c r="G85" i="4" s="1"/>
  <c r="H85" i="4" s="1"/>
  <c r="I85" i="4" s="1"/>
  <c r="F84" i="4"/>
  <c r="G84" i="4" s="1"/>
  <c r="H84" i="4" s="1"/>
  <c r="I84" i="4" s="1"/>
  <c r="F83" i="4"/>
  <c r="G83" i="4" s="1"/>
  <c r="H83" i="4" s="1"/>
  <c r="I83" i="4" s="1"/>
  <c r="F82" i="4"/>
  <c r="G82" i="4" s="1"/>
  <c r="H82" i="4" s="1"/>
  <c r="I82" i="4" s="1"/>
  <c r="F77" i="4"/>
  <c r="G77" i="4" s="1"/>
  <c r="H77" i="4" s="1"/>
  <c r="I77" i="4" s="1"/>
  <c r="F73" i="4"/>
  <c r="G73" i="4" s="1"/>
  <c r="H73" i="4" s="1"/>
  <c r="I73" i="4" s="1"/>
  <c r="F72" i="4"/>
  <c r="G72" i="4" s="1"/>
  <c r="H72" i="4" s="1"/>
  <c r="I72" i="4" s="1"/>
  <c r="F71" i="4"/>
  <c r="G71" i="4" s="1"/>
  <c r="H71" i="4" s="1"/>
  <c r="I71" i="4" s="1"/>
  <c r="F70" i="4"/>
  <c r="G70" i="4" s="1"/>
  <c r="H70" i="4" s="1"/>
  <c r="I70" i="4" s="1"/>
  <c r="F67" i="4"/>
  <c r="G67" i="4" s="1"/>
  <c r="H67" i="4" s="1"/>
  <c r="I67" i="4" s="1"/>
  <c r="D67" i="4"/>
  <c r="F66" i="4"/>
  <c r="G66" i="4" s="1"/>
  <c r="H66" i="4" s="1"/>
  <c r="I66" i="4" s="1"/>
  <c r="D66" i="4"/>
  <c r="F65" i="4"/>
  <c r="G65" i="4" s="1"/>
  <c r="H65" i="4" s="1"/>
  <c r="I65" i="4" s="1"/>
  <c r="D65" i="4"/>
  <c r="F63" i="4"/>
  <c r="G63" i="4" s="1"/>
  <c r="H63" i="4" s="1"/>
  <c r="I63" i="4" s="1"/>
  <c r="D62" i="4"/>
  <c r="E62" i="4" s="1"/>
  <c r="F62" i="4" s="1"/>
  <c r="G62" i="4" s="1"/>
  <c r="H62" i="4" s="1"/>
  <c r="I62" i="4" s="1"/>
  <c r="D61" i="4"/>
  <c r="E61" i="4" s="1"/>
  <c r="F61" i="4" s="1"/>
  <c r="G61" i="4" s="1"/>
  <c r="H61" i="4" s="1"/>
  <c r="I61" i="4" s="1"/>
  <c r="D60" i="4"/>
  <c r="E60" i="4" s="1"/>
  <c r="F60" i="4" s="1"/>
  <c r="G60" i="4" s="1"/>
  <c r="H60" i="4" s="1"/>
  <c r="I60" i="4" s="1"/>
  <c r="F55" i="4"/>
  <c r="G55" i="4" s="1"/>
  <c r="H55" i="4" s="1"/>
  <c r="I55" i="4" s="1"/>
  <c r="F54" i="4"/>
  <c r="G54" i="4" s="1"/>
  <c r="H54" i="4" s="1"/>
  <c r="I54" i="4" s="1"/>
  <c r="D54" i="4"/>
  <c r="G53" i="4"/>
  <c r="H53" i="4" s="1"/>
  <c r="D53" i="4"/>
  <c r="F52" i="4"/>
  <c r="G52" i="4" s="1"/>
  <c r="H52" i="4" s="1"/>
  <c r="I52" i="4" s="1"/>
  <c r="D52" i="4"/>
  <c r="F51" i="4"/>
  <c r="G51" i="4" s="1"/>
  <c r="H51" i="4" s="1"/>
  <c r="I51" i="4" s="1"/>
  <c r="D51" i="4"/>
  <c r="F50" i="4"/>
  <c r="G50" i="4" s="1"/>
  <c r="H50" i="4" s="1"/>
  <c r="I50" i="4" s="1"/>
  <c r="D50" i="4"/>
  <c r="F47" i="4"/>
  <c r="G47" i="4" s="1"/>
  <c r="H47" i="4" s="1"/>
  <c r="I47" i="4" s="1"/>
  <c r="D47" i="4"/>
  <c r="F46" i="4"/>
  <c r="G46" i="4" s="1"/>
  <c r="H46" i="4" s="1"/>
  <c r="I46" i="4" s="1"/>
  <c r="D46" i="4"/>
  <c r="G45" i="4"/>
  <c r="H45" i="4" s="1"/>
  <c r="I45" i="4" s="1"/>
  <c r="F45" i="4"/>
  <c r="D45" i="4"/>
  <c r="G44" i="4"/>
  <c r="H44" i="4" s="1"/>
  <c r="I44" i="4" s="1"/>
  <c r="D44" i="4"/>
  <c r="F43" i="4"/>
  <c r="G43" i="4" s="1"/>
  <c r="H43" i="4" s="1"/>
  <c r="I43" i="4" s="1"/>
  <c r="D43" i="4"/>
  <c r="F42" i="4"/>
  <c r="G42" i="4" s="1"/>
  <c r="H42" i="4" s="1"/>
  <c r="I42" i="4" s="1"/>
  <c r="D42" i="4"/>
  <c r="F41" i="4"/>
  <c r="G41" i="4" s="1"/>
  <c r="H41" i="4" s="1"/>
  <c r="I41" i="4" s="1"/>
  <c r="D41" i="4"/>
  <c r="F40" i="4"/>
  <c r="G40" i="4" s="1"/>
  <c r="H40" i="4" s="1"/>
  <c r="I40" i="4" s="1"/>
  <c r="D40" i="4"/>
  <c r="F39" i="4"/>
  <c r="G39" i="4" s="1"/>
  <c r="H39" i="4" s="1"/>
  <c r="I39" i="4" s="1"/>
  <c r="D39" i="4"/>
  <c r="F38" i="4"/>
  <c r="G38" i="4" s="1"/>
  <c r="H38" i="4" s="1"/>
  <c r="I38" i="4" s="1"/>
  <c r="D38" i="4"/>
  <c r="H37" i="4"/>
  <c r="I37" i="4" s="1"/>
  <c r="H36" i="4"/>
  <c r="I36" i="4" s="1"/>
  <c r="G36" i="4"/>
  <c r="H35" i="4"/>
  <c r="F34" i="4"/>
  <c r="G34" i="4" s="1"/>
  <c r="H34" i="4" s="1"/>
  <c r="D34" i="4"/>
  <c r="F33" i="4"/>
  <c r="G33" i="4" s="1"/>
  <c r="H33" i="4" s="1"/>
  <c r="I33" i="4" s="1"/>
  <c r="D33" i="4"/>
  <c r="F32" i="4"/>
  <c r="G32" i="4" s="1"/>
  <c r="H32" i="4" s="1"/>
  <c r="I32" i="4" s="1"/>
  <c r="D32" i="4"/>
  <c r="F31" i="4"/>
  <c r="G31" i="4" s="1"/>
  <c r="H31" i="4" s="1"/>
  <c r="I31" i="4" s="1"/>
  <c r="D31" i="4"/>
  <c r="F30" i="4"/>
  <c r="G30" i="4" s="1"/>
  <c r="H30" i="4" s="1"/>
  <c r="I30" i="4" s="1"/>
  <c r="D30" i="4"/>
  <c r="F29" i="4"/>
  <c r="G29" i="4" s="1"/>
  <c r="H29" i="4" s="1"/>
  <c r="I29" i="4" s="1"/>
  <c r="D29" i="4"/>
  <c r="F27" i="4"/>
  <c r="G27" i="4" s="1"/>
  <c r="H27" i="4" s="1"/>
  <c r="I27" i="4" s="1"/>
  <c r="D27" i="4"/>
  <c r="H26" i="4"/>
  <c r="I26" i="4" s="1"/>
  <c r="F25" i="4"/>
  <c r="G25" i="4" s="1"/>
  <c r="H25" i="4" s="1"/>
  <c r="I25" i="4" s="1"/>
  <c r="D25" i="4"/>
  <c r="F24" i="4"/>
  <c r="G24" i="4" s="1"/>
  <c r="H24" i="4" s="1"/>
  <c r="I24" i="4" s="1"/>
  <c r="D24" i="4"/>
  <c r="F23" i="4"/>
  <c r="G23" i="4" s="1"/>
  <c r="H23" i="4" s="1"/>
  <c r="I23" i="4" s="1"/>
  <c r="D23" i="4"/>
  <c r="F22" i="4"/>
  <c r="G22" i="4" s="1"/>
  <c r="H22" i="4" s="1"/>
  <c r="I22" i="4" s="1"/>
  <c r="D22" i="4"/>
  <c r="F20" i="4"/>
  <c r="G20" i="4" s="1"/>
  <c r="H20" i="4" s="1"/>
  <c r="I20" i="4" s="1"/>
  <c r="D20" i="4"/>
  <c r="F19" i="4"/>
  <c r="G19" i="4" s="1"/>
  <c r="H19" i="4" s="1"/>
  <c r="I19" i="4" s="1"/>
  <c r="D19" i="4"/>
  <c r="F18" i="4"/>
  <c r="G18" i="4" s="1"/>
  <c r="H18" i="4" s="1"/>
  <c r="I18" i="4" s="1"/>
  <c r="D18" i="4"/>
  <c r="F17" i="4"/>
  <c r="G17" i="4" s="1"/>
  <c r="H17" i="4" s="1"/>
  <c r="I17" i="4" s="1"/>
  <c r="D17" i="4"/>
  <c r="D16" i="4"/>
  <c r="E16" i="4" s="1"/>
  <c r="F16" i="4" s="1"/>
  <c r="G16" i="4" s="1"/>
  <c r="H16" i="4" s="1"/>
  <c r="I16" i="4" s="1"/>
  <c r="I15" i="4"/>
  <c r="D15" i="4"/>
  <c r="E15" i="4" s="1"/>
  <c r="F15" i="4" s="1"/>
  <c r="G140" i="5" l="1"/>
  <c r="H140" i="5" s="1"/>
  <c r="I140" i="5" s="1"/>
  <c r="G139" i="5"/>
  <c r="H139" i="5" s="1"/>
  <c r="I139" i="5" s="1"/>
  <c r="G138" i="5"/>
  <c r="H138" i="5" s="1"/>
  <c r="I138" i="5" s="1"/>
  <c r="F135" i="5"/>
  <c r="G135" i="5" s="1"/>
  <c r="H135" i="5" s="1"/>
  <c r="I135" i="5" s="1"/>
  <c r="G134" i="5"/>
  <c r="H134" i="5" s="1"/>
  <c r="I134" i="5" s="1"/>
  <c r="F134" i="5"/>
  <c r="F133" i="5"/>
  <c r="G133" i="5" s="1"/>
  <c r="H133" i="5" s="1"/>
  <c r="I133" i="5" s="1"/>
  <c r="F132" i="5"/>
  <c r="G132" i="5" s="1"/>
  <c r="H132" i="5" s="1"/>
  <c r="I132" i="5" s="1"/>
  <c r="F131" i="5"/>
  <c r="G131" i="5" s="1"/>
  <c r="H131" i="5" s="1"/>
  <c r="I131" i="5" s="1"/>
  <c r="F130" i="5"/>
  <c r="G130" i="5" s="1"/>
  <c r="H130" i="5" s="1"/>
  <c r="I130" i="5" s="1"/>
  <c r="F128" i="5"/>
  <c r="G128" i="5" s="1"/>
  <c r="H128" i="5" s="1"/>
  <c r="I128" i="5" s="1"/>
  <c r="F127" i="5"/>
  <c r="G127" i="5" s="1"/>
  <c r="H127" i="5" s="1"/>
  <c r="I127" i="5" s="1"/>
  <c r="F126" i="5"/>
  <c r="G126" i="5" s="1"/>
  <c r="H126" i="5" s="1"/>
  <c r="I126" i="5" s="1"/>
  <c r="F125" i="5"/>
  <c r="G125" i="5" s="1"/>
  <c r="H125" i="5" s="1"/>
  <c r="I125" i="5" s="1"/>
  <c r="F124" i="5"/>
  <c r="G124" i="5" s="1"/>
  <c r="H124" i="5" s="1"/>
  <c r="I124" i="5" s="1"/>
  <c r="F123" i="5"/>
  <c r="G123" i="5" s="1"/>
  <c r="H123" i="5" s="1"/>
  <c r="I123" i="5" s="1"/>
  <c r="F119" i="5"/>
  <c r="G119" i="5" s="1"/>
  <c r="H119" i="5" s="1"/>
  <c r="I119" i="5" s="1"/>
  <c r="G118" i="5"/>
  <c r="H118" i="5" s="1"/>
  <c r="I118" i="5" s="1"/>
  <c r="F118" i="5"/>
  <c r="F117" i="5"/>
  <c r="G117" i="5" s="1"/>
  <c r="H117" i="5" s="1"/>
  <c r="I117" i="5" s="1"/>
  <c r="F116" i="5"/>
  <c r="G116" i="5" s="1"/>
  <c r="H116" i="5" s="1"/>
  <c r="I116" i="5" s="1"/>
  <c r="F115" i="5"/>
  <c r="G115" i="5" s="1"/>
  <c r="H115" i="5" s="1"/>
  <c r="I115" i="5" s="1"/>
  <c r="G114" i="5"/>
  <c r="H114" i="5" s="1"/>
  <c r="I114" i="5" s="1"/>
  <c r="F114" i="5"/>
  <c r="F112" i="5"/>
  <c r="G112" i="5" s="1"/>
  <c r="H112" i="5" s="1"/>
  <c r="I112" i="5" s="1"/>
  <c r="F111" i="5"/>
  <c r="G111" i="5" s="1"/>
  <c r="H111" i="5" s="1"/>
  <c r="I111" i="5" s="1"/>
  <c r="F110" i="5"/>
  <c r="G110" i="5" s="1"/>
  <c r="H110" i="5" s="1"/>
  <c r="I110" i="5" s="1"/>
  <c r="F109" i="5"/>
  <c r="G109" i="5" s="1"/>
  <c r="H109" i="5" s="1"/>
  <c r="I109" i="5" s="1"/>
  <c r="F108" i="5"/>
  <c r="G108" i="5" s="1"/>
  <c r="H108" i="5" s="1"/>
  <c r="I108" i="5" s="1"/>
  <c r="I107" i="5"/>
  <c r="G107" i="5"/>
  <c r="I106" i="5"/>
  <c r="G106" i="5"/>
  <c r="F105" i="5"/>
  <c r="G105" i="5" s="1"/>
  <c r="H105" i="5" s="1"/>
  <c r="I105" i="5" s="1"/>
  <c r="F104" i="5"/>
  <c r="G104" i="5" s="1"/>
  <c r="H104" i="5" s="1"/>
  <c r="I104" i="5" s="1"/>
  <c r="F103" i="5"/>
  <c r="G103" i="5" s="1"/>
  <c r="H103" i="5" s="1"/>
  <c r="I103" i="5" s="1"/>
  <c r="G102" i="5"/>
  <c r="H102" i="5" s="1"/>
  <c r="I102" i="5" s="1"/>
  <c r="F102" i="5"/>
  <c r="F101" i="5"/>
  <c r="G101" i="5" s="1"/>
  <c r="H101" i="5" s="1"/>
  <c r="I101" i="5" s="1"/>
  <c r="G100" i="5"/>
  <c r="H100" i="5" s="1"/>
  <c r="I100" i="5" s="1"/>
  <c r="F100" i="5"/>
  <c r="F99" i="5"/>
  <c r="G99" i="5" s="1"/>
  <c r="H99" i="5" s="1"/>
  <c r="I99" i="5" s="1"/>
  <c r="F98" i="5"/>
  <c r="G98" i="5" s="1"/>
  <c r="H98" i="5" s="1"/>
  <c r="I98" i="5" s="1"/>
  <c r="F97" i="5"/>
  <c r="G97" i="5" s="1"/>
  <c r="H97" i="5" s="1"/>
  <c r="I97" i="5" s="1"/>
  <c r="F95" i="5"/>
  <c r="G95" i="5" s="1"/>
  <c r="H95" i="5" s="1"/>
  <c r="I95" i="5" s="1"/>
  <c r="F94" i="5"/>
  <c r="G94" i="5" s="1"/>
  <c r="H94" i="5" s="1"/>
  <c r="I94" i="5" s="1"/>
  <c r="F93" i="5"/>
  <c r="G93" i="5" s="1"/>
  <c r="H93" i="5" s="1"/>
  <c r="I93" i="5" s="1"/>
  <c r="G92" i="5"/>
  <c r="H92" i="5" s="1"/>
  <c r="I92" i="5" s="1"/>
  <c r="F92" i="5"/>
  <c r="F91" i="5"/>
  <c r="G91" i="5" s="1"/>
  <c r="H91" i="5" s="1"/>
  <c r="I91" i="5" s="1"/>
  <c r="G90" i="5"/>
  <c r="H90" i="5" s="1"/>
  <c r="I90" i="5" s="1"/>
  <c r="F90" i="5"/>
  <c r="F89" i="5"/>
  <c r="G89" i="5" s="1"/>
  <c r="H89" i="5" s="1"/>
  <c r="I89" i="5" s="1"/>
  <c r="F87" i="5"/>
  <c r="G87" i="5" s="1"/>
  <c r="H87" i="5" s="1"/>
  <c r="I87" i="5" s="1"/>
  <c r="G86" i="5"/>
  <c r="H86" i="5" s="1"/>
  <c r="I86" i="5" s="1"/>
  <c r="F86" i="5"/>
  <c r="F85" i="5"/>
  <c r="G85" i="5" s="1"/>
  <c r="H85" i="5" s="1"/>
  <c r="I85" i="5" s="1"/>
  <c r="F84" i="5"/>
  <c r="G84" i="5" s="1"/>
  <c r="H84" i="5" s="1"/>
  <c r="I84" i="5" s="1"/>
  <c r="G83" i="5"/>
  <c r="H83" i="5" s="1"/>
  <c r="I83" i="5" s="1"/>
  <c r="F83" i="5"/>
  <c r="F82" i="5"/>
  <c r="G82" i="5" s="1"/>
  <c r="H82" i="5" s="1"/>
  <c r="I82" i="5" s="1"/>
  <c r="G77" i="5"/>
  <c r="H77" i="5" s="1"/>
  <c r="I77" i="5" s="1"/>
  <c r="F77" i="5"/>
  <c r="F73" i="5"/>
  <c r="G73" i="5" s="1"/>
  <c r="H73" i="5" s="1"/>
  <c r="I73" i="5" s="1"/>
  <c r="F72" i="5"/>
  <c r="G72" i="5" s="1"/>
  <c r="H72" i="5" s="1"/>
  <c r="I72" i="5" s="1"/>
  <c r="G71" i="5"/>
  <c r="H71" i="5" s="1"/>
  <c r="I71" i="5" s="1"/>
  <c r="F71" i="5"/>
  <c r="F70" i="5"/>
  <c r="G70" i="5" s="1"/>
  <c r="H70" i="5" s="1"/>
  <c r="I70" i="5" s="1"/>
  <c r="G67" i="5"/>
  <c r="H67" i="5" s="1"/>
  <c r="I67" i="5" s="1"/>
  <c r="F67" i="5"/>
  <c r="D67" i="5"/>
  <c r="F66" i="5"/>
  <c r="G66" i="5" s="1"/>
  <c r="H66" i="5" s="1"/>
  <c r="I66" i="5" s="1"/>
  <c r="D66" i="5"/>
  <c r="F65" i="5"/>
  <c r="G65" i="5" s="1"/>
  <c r="H65" i="5" s="1"/>
  <c r="I65" i="5" s="1"/>
  <c r="D65" i="5"/>
  <c r="G63" i="5"/>
  <c r="H63" i="5" s="1"/>
  <c r="I63" i="5" s="1"/>
  <c r="F63" i="5"/>
  <c r="D62" i="5"/>
  <c r="E62" i="5" s="1"/>
  <c r="F62" i="5" s="1"/>
  <c r="G62" i="5" s="1"/>
  <c r="H62" i="5" s="1"/>
  <c r="I62" i="5" s="1"/>
  <c r="D61" i="5"/>
  <c r="E61" i="5" s="1"/>
  <c r="F61" i="5" s="1"/>
  <c r="G61" i="5" s="1"/>
  <c r="H61" i="5" s="1"/>
  <c r="I61" i="5" s="1"/>
  <c r="D60" i="5"/>
  <c r="E60" i="5" s="1"/>
  <c r="F60" i="5" s="1"/>
  <c r="G60" i="5" s="1"/>
  <c r="H60" i="5" s="1"/>
  <c r="I60" i="5" s="1"/>
  <c r="F55" i="5"/>
  <c r="G55" i="5" s="1"/>
  <c r="H55" i="5" s="1"/>
  <c r="I55" i="5" s="1"/>
  <c r="F54" i="5"/>
  <c r="G54" i="5" s="1"/>
  <c r="H54" i="5" s="1"/>
  <c r="I54" i="5" s="1"/>
  <c r="D54" i="5"/>
  <c r="G53" i="5"/>
  <c r="H53" i="5" s="1"/>
  <c r="D53" i="5"/>
  <c r="F52" i="5"/>
  <c r="G52" i="5" s="1"/>
  <c r="H52" i="5" s="1"/>
  <c r="I52" i="5" s="1"/>
  <c r="D52" i="5"/>
  <c r="H51" i="5"/>
  <c r="I51" i="5" s="1"/>
  <c r="F51" i="5"/>
  <c r="G51" i="5" s="1"/>
  <c r="D51" i="5"/>
  <c r="F50" i="5"/>
  <c r="G50" i="5" s="1"/>
  <c r="H50" i="5" s="1"/>
  <c r="I50" i="5" s="1"/>
  <c r="D50" i="5"/>
  <c r="F47" i="5"/>
  <c r="G47" i="5" s="1"/>
  <c r="H47" i="5" s="1"/>
  <c r="I47" i="5" s="1"/>
  <c r="D47" i="5"/>
  <c r="G46" i="5"/>
  <c r="H46" i="5" s="1"/>
  <c r="I46" i="5" s="1"/>
  <c r="F46" i="5"/>
  <c r="D46" i="5"/>
  <c r="G45" i="5"/>
  <c r="H45" i="5" s="1"/>
  <c r="I45" i="5" s="1"/>
  <c r="F45" i="5"/>
  <c r="D45" i="5"/>
  <c r="G44" i="5"/>
  <c r="H44" i="5" s="1"/>
  <c r="I44" i="5" s="1"/>
  <c r="D44" i="5"/>
  <c r="F43" i="5"/>
  <c r="G43" i="5" s="1"/>
  <c r="H43" i="5" s="1"/>
  <c r="I43" i="5" s="1"/>
  <c r="D43" i="5"/>
  <c r="G42" i="5"/>
  <c r="H42" i="5" s="1"/>
  <c r="I42" i="5" s="1"/>
  <c r="D42" i="5"/>
  <c r="F41" i="5"/>
  <c r="G41" i="5" s="1"/>
  <c r="H41" i="5" s="1"/>
  <c r="I41" i="5" s="1"/>
  <c r="D41" i="5"/>
  <c r="F40" i="5"/>
  <c r="G40" i="5" s="1"/>
  <c r="H40" i="5" s="1"/>
  <c r="I40" i="5" s="1"/>
  <c r="D40" i="5"/>
  <c r="F39" i="5"/>
  <c r="G39" i="5" s="1"/>
  <c r="H39" i="5" s="1"/>
  <c r="I39" i="5" s="1"/>
  <c r="D39" i="5"/>
  <c r="F38" i="5"/>
  <c r="G38" i="5" s="1"/>
  <c r="H38" i="5" s="1"/>
  <c r="I38" i="5" s="1"/>
  <c r="D38" i="5"/>
  <c r="H37" i="5"/>
  <c r="I37" i="5" s="1"/>
  <c r="G36" i="5"/>
  <c r="H36" i="5" s="1"/>
  <c r="I36" i="5" s="1"/>
  <c r="H35" i="5"/>
  <c r="G34" i="5"/>
  <c r="H34" i="5" s="1"/>
  <c r="F34" i="5"/>
  <c r="D34" i="5"/>
  <c r="F33" i="5"/>
  <c r="G33" i="5" s="1"/>
  <c r="H33" i="5" s="1"/>
  <c r="I33" i="5" s="1"/>
  <c r="D33" i="5"/>
  <c r="F32" i="5"/>
  <c r="G32" i="5" s="1"/>
  <c r="H32" i="5" s="1"/>
  <c r="I32" i="5" s="1"/>
  <c r="D32" i="5"/>
  <c r="G31" i="5"/>
  <c r="H31" i="5" s="1"/>
  <c r="I31" i="5" s="1"/>
  <c r="F31" i="5"/>
  <c r="D31" i="5"/>
  <c r="F30" i="5"/>
  <c r="G30" i="5" s="1"/>
  <c r="H30" i="5" s="1"/>
  <c r="I30" i="5" s="1"/>
  <c r="D30" i="5"/>
  <c r="F29" i="5"/>
  <c r="G29" i="5" s="1"/>
  <c r="H29" i="5" s="1"/>
  <c r="I29" i="5" s="1"/>
  <c r="D29" i="5"/>
  <c r="F27" i="5"/>
  <c r="G27" i="5" s="1"/>
  <c r="H27" i="5" s="1"/>
  <c r="I27" i="5" s="1"/>
  <c r="D27" i="5"/>
  <c r="I26" i="5"/>
  <c r="H26" i="5"/>
  <c r="F25" i="5"/>
  <c r="G25" i="5" s="1"/>
  <c r="H25" i="5" s="1"/>
  <c r="I25" i="5" s="1"/>
  <c r="D25" i="5"/>
  <c r="F24" i="5"/>
  <c r="G24" i="5" s="1"/>
  <c r="H24" i="5" s="1"/>
  <c r="I24" i="5" s="1"/>
  <c r="D24" i="5"/>
  <c r="F23" i="5"/>
  <c r="G23" i="5" s="1"/>
  <c r="H23" i="5" s="1"/>
  <c r="I23" i="5" s="1"/>
  <c r="D23" i="5"/>
  <c r="F22" i="5"/>
  <c r="G22" i="5" s="1"/>
  <c r="H22" i="5" s="1"/>
  <c r="I22" i="5" s="1"/>
  <c r="D22" i="5"/>
  <c r="F20" i="5"/>
  <c r="G20" i="5" s="1"/>
  <c r="H20" i="5" s="1"/>
  <c r="I20" i="5" s="1"/>
  <c r="D20" i="5"/>
  <c r="F19" i="5"/>
  <c r="G19" i="5" s="1"/>
  <c r="H19" i="5" s="1"/>
  <c r="I19" i="5" s="1"/>
  <c r="D19" i="5"/>
  <c r="F18" i="5"/>
  <c r="G18" i="5" s="1"/>
  <c r="H18" i="5" s="1"/>
  <c r="I18" i="5" s="1"/>
  <c r="D18" i="5"/>
  <c r="F17" i="5"/>
  <c r="G17" i="5" s="1"/>
  <c r="H17" i="5" s="1"/>
  <c r="I17" i="5" s="1"/>
  <c r="D17" i="5"/>
  <c r="D16" i="5"/>
  <c r="E16" i="5" s="1"/>
  <c r="F16" i="5" s="1"/>
  <c r="G16" i="5" s="1"/>
  <c r="H16" i="5" s="1"/>
  <c r="I16" i="5" s="1"/>
  <c r="I15" i="5"/>
  <c r="D15" i="5"/>
  <c r="E15" i="5" s="1"/>
  <c r="F15" i="5" s="1"/>
  <c r="J129" i="3"/>
  <c r="J128" i="3"/>
  <c r="J127" i="3"/>
  <c r="J121" i="3"/>
  <c r="J120" i="3"/>
  <c r="J113" i="3"/>
  <c r="J106" i="3"/>
  <c r="J105" i="3"/>
  <c r="J104" i="3"/>
  <c r="J97" i="3"/>
  <c r="J80" i="3"/>
  <c r="J72" i="3"/>
  <c r="J62" i="3"/>
  <c r="J60" i="3"/>
  <c r="J59" i="3"/>
  <c r="J52" i="3"/>
  <c r="J43" i="3"/>
  <c r="J42" i="3"/>
  <c r="J35" i="3"/>
  <c r="J18" i="3"/>
  <c r="I124" i="3"/>
  <c r="J124" i="3" s="1"/>
  <c r="G124" i="3"/>
  <c r="H124" i="3" s="1"/>
  <c r="I123" i="3"/>
  <c r="J123" i="3" s="1"/>
  <c r="G123" i="3"/>
  <c r="H123" i="3" s="1"/>
  <c r="I122" i="3"/>
  <c r="J122" i="3" s="1"/>
  <c r="G122" i="3"/>
  <c r="H122" i="3" s="1"/>
  <c r="G121" i="3"/>
  <c r="H121" i="3" s="1"/>
  <c r="G120" i="3"/>
  <c r="H120" i="3" s="1"/>
  <c r="F119" i="3"/>
  <c r="F118" i="3"/>
  <c r="I118" i="3" s="1"/>
  <c r="F117" i="3"/>
  <c r="G116" i="3"/>
  <c r="H116" i="3" s="1"/>
  <c r="F116" i="3"/>
  <c r="I116" i="3" s="1"/>
  <c r="J116" i="3" s="1"/>
  <c r="F115" i="3"/>
  <c r="F114" i="3"/>
  <c r="I114" i="3" s="1"/>
  <c r="J114" i="3" s="1"/>
  <c r="G113" i="3"/>
  <c r="H113" i="3" s="1"/>
  <c r="F112" i="3"/>
  <c r="I112" i="3" s="1"/>
  <c r="J112" i="3" s="1"/>
  <c r="F111" i="3"/>
  <c r="G111" i="3" s="1"/>
  <c r="H111" i="3" s="1"/>
  <c r="F110" i="3"/>
  <c r="I110" i="3" s="1"/>
  <c r="F109" i="3"/>
  <c r="G109" i="3" s="1"/>
  <c r="H109" i="3" s="1"/>
  <c r="F108" i="3"/>
  <c r="I108" i="3" s="1"/>
  <c r="J108" i="3" s="1"/>
  <c r="I107" i="3"/>
  <c r="J107" i="3" s="1"/>
  <c r="F107" i="3"/>
  <c r="G107" i="3" s="1"/>
  <c r="H107" i="3" s="1"/>
  <c r="G106" i="3"/>
  <c r="H106" i="3" s="1"/>
  <c r="G105" i="3"/>
  <c r="H105" i="3" s="1"/>
  <c r="H104" i="3"/>
  <c r="G104" i="3"/>
  <c r="F103" i="3"/>
  <c r="F102" i="3"/>
  <c r="I102" i="3" s="1"/>
  <c r="F101" i="3"/>
  <c r="F100" i="3"/>
  <c r="I100" i="3" s="1"/>
  <c r="J100" i="3" s="1"/>
  <c r="F99" i="3"/>
  <c r="F98" i="3"/>
  <c r="I98" i="3" s="1"/>
  <c r="J98" i="3" s="1"/>
  <c r="G97" i="3"/>
  <c r="H97" i="3" s="1"/>
  <c r="F96" i="3"/>
  <c r="I96" i="3" s="1"/>
  <c r="F95" i="3"/>
  <c r="G95" i="3" s="1"/>
  <c r="H95" i="3" s="1"/>
  <c r="F94" i="3"/>
  <c r="I94" i="3" s="1"/>
  <c r="J94" i="3" s="1"/>
  <c r="I93" i="3"/>
  <c r="J93" i="3" s="1"/>
  <c r="F93" i="3"/>
  <c r="G93" i="3" s="1"/>
  <c r="H93" i="3" s="1"/>
  <c r="F92" i="3"/>
  <c r="I92" i="3" s="1"/>
  <c r="J92" i="3" s="1"/>
  <c r="I91" i="3"/>
  <c r="J91" i="3" s="1"/>
  <c r="H91" i="3"/>
  <c r="G91" i="3"/>
  <c r="I90" i="3"/>
  <c r="J90" i="3" s="1"/>
  <c r="G90" i="3"/>
  <c r="H90" i="3" s="1"/>
  <c r="G89" i="3"/>
  <c r="H89" i="3" s="1"/>
  <c r="F89" i="3"/>
  <c r="I89" i="3" s="1"/>
  <c r="J89" i="3" s="1"/>
  <c r="F88" i="3"/>
  <c r="G87" i="3"/>
  <c r="H87" i="3" s="1"/>
  <c r="F87" i="3"/>
  <c r="I87" i="3" s="1"/>
  <c r="J87" i="3" s="1"/>
  <c r="F86" i="3"/>
  <c r="F85" i="3"/>
  <c r="I85" i="3" s="1"/>
  <c r="F84" i="3"/>
  <c r="F83" i="3"/>
  <c r="I83" i="3" s="1"/>
  <c r="J83" i="3" s="1"/>
  <c r="F82" i="3"/>
  <c r="F81" i="3"/>
  <c r="I81" i="3" s="1"/>
  <c r="J81" i="3" s="1"/>
  <c r="G80" i="3"/>
  <c r="H80" i="3" s="1"/>
  <c r="F79" i="3"/>
  <c r="I79" i="3" s="1"/>
  <c r="J79" i="3" s="1"/>
  <c r="F78" i="3"/>
  <c r="G78" i="3" s="1"/>
  <c r="H78" i="3" s="1"/>
  <c r="F77" i="3"/>
  <c r="I77" i="3" s="1"/>
  <c r="I76" i="3"/>
  <c r="J76" i="3" s="1"/>
  <c r="F76" i="3"/>
  <c r="G76" i="3" s="1"/>
  <c r="H76" i="3" s="1"/>
  <c r="F75" i="3"/>
  <c r="I75" i="3" s="1"/>
  <c r="J75" i="3" s="1"/>
  <c r="F74" i="3"/>
  <c r="G74" i="3" s="1"/>
  <c r="H74" i="3" s="1"/>
  <c r="F73" i="3"/>
  <c r="I73" i="3" s="1"/>
  <c r="J73" i="3" s="1"/>
  <c r="G72" i="3"/>
  <c r="H72" i="3" s="1"/>
  <c r="F71" i="3"/>
  <c r="G70" i="3"/>
  <c r="H70" i="3" s="1"/>
  <c r="F70" i="3"/>
  <c r="I70" i="3" s="1"/>
  <c r="F69" i="3"/>
  <c r="G68" i="3"/>
  <c r="H68" i="3" s="1"/>
  <c r="F68" i="3"/>
  <c r="I68" i="3" s="1"/>
  <c r="F67" i="3"/>
  <c r="F66" i="3"/>
  <c r="I66" i="3" s="1"/>
  <c r="J66" i="3" s="1"/>
  <c r="G65" i="3"/>
  <c r="H65" i="3" s="1"/>
  <c r="G64" i="3"/>
  <c r="H64" i="3" s="1"/>
  <c r="G63" i="3"/>
  <c r="H63" i="3" s="1"/>
  <c r="G62" i="3"/>
  <c r="H62" i="3" s="1"/>
  <c r="F61" i="3"/>
  <c r="G60" i="3"/>
  <c r="H60" i="3" s="1"/>
  <c r="G59" i="3"/>
  <c r="H59" i="3" s="1"/>
  <c r="G58" i="3"/>
  <c r="H58" i="3" s="1"/>
  <c r="F57" i="3"/>
  <c r="F56" i="3"/>
  <c r="G56" i="3" s="1"/>
  <c r="H56" i="3" s="1"/>
  <c r="F55" i="3"/>
  <c r="F54" i="3"/>
  <c r="G54" i="3" s="1"/>
  <c r="H54" i="3" s="1"/>
  <c r="G53" i="3"/>
  <c r="H53" i="3" s="1"/>
  <c r="G52" i="3"/>
  <c r="H52" i="3" s="1"/>
  <c r="F51" i="3"/>
  <c r="G51" i="3" s="1"/>
  <c r="H51" i="3" s="1"/>
  <c r="D51" i="3"/>
  <c r="F50" i="3"/>
  <c r="I50" i="3" s="1"/>
  <c r="J50" i="3" s="1"/>
  <c r="D50" i="3"/>
  <c r="F49" i="3"/>
  <c r="D49" i="3"/>
  <c r="G48" i="3"/>
  <c r="H48" i="3" s="1"/>
  <c r="G47" i="3"/>
  <c r="H47" i="3" s="1"/>
  <c r="F47" i="3"/>
  <c r="I47" i="3" s="1"/>
  <c r="D46" i="3"/>
  <c r="E46" i="3" s="1"/>
  <c r="F46" i="3" s="1"/>
  <c r="I46" i="3" s="1"/>
  <c r="J46" i="3" s="1"/>
  <c r="D45" i="3"/>
  <c r="E45" i="3" s="1"/>
  <c r="F45" i="3" s="1"/>
  <c r="I45" i="3" s="1"/>
  <c r="J45" i="3" s="1"/>
  <c r="D44" i="3"/>
  <c r="E44" i="3" s="1"/>
  <c r="F44" i="3" s="1"/>
  <c r="G43" i="3"/>
  <c r="H43" i="3" s="1"/>
  <c r="H42" i="3"/>
  <c r="G42" i="3"/>
  <c r="F41" i="3"/>
  <c r="I41" i="3" s="1"/>
  <c r="J41" i="3" s="1"/>
  <c r="F40" i="3"/>
  <c r="I40" i="3" s="1"/>
  <c r="D40" i="3"/>
  <c r="I39" i="3"/>
  <c r="G39" i="3"/>
  <c r="H39" i="3" s="1"/>
  <c r="D39" i="3"/>
  <c r="F38" i="3"/>
  <c r="G38" i="3" s="1"/>
  <c r="H38" i="3" s="1"/>
  <c r="D38" i="3"/>
  <c r="I37" i="3"/>
  <c r="J37" i="3" s="1"/>
  <c r="G37" i="3"/>
  <c r="H37" i="3" s="1"/>
  <c r="F37" i="3"/>
  <c r="D37" i="3"/>
  <c r="F36" i="3"/>
  <c r="D36" i="3"/>
  <c r="G35" i="3"/>
  <c r="H35" i="3" s="1"/>
  <c r="G34" i="3"/>
  <c r="H34" i="3" s="1"/>
  <c r="F34" i="3"/>
  <c r="I34" i="3" s="1"/>
  <c r="J34" i="3" s="1"/>
  <c r="D34" i="3"/>
  <c r="G33" i="3"/>
  <c r="H33" i="3" s="1"/>
  <c r="F33" i="3"/>
  <c r="I33" i="3" s="1"/>
  <c r="J33" i="3" s="1"/>
  <c r="D33" i="3"/>
  <c r="F32" i="3"/>
  <c r="I32" i="3" s="1"/>
  <c r="J32" i="3" s="1"/>
  <c r="D32" i="3"/>
  <c r="I31" i="3"/>
  <c r="J31" i="3" s="1"/>
  <c r="G31" i="3"/>
  <c r="H31" i="3" s="1"/>
  <c r="D31" i="3"/>
  <c r="F30" i="3"/>
  <c r="I30" i="3" s="1"/>
  <c r="J30" i="3" s="1"/>
  <c r="D30" i="3"/>
  <c r="F29" i="3"/>
  <c r="I29" i="3" s="1"/>
  <c r="J29" i="3" s="1"/>
  <c r="D29" i="3"/>
  <c r="F28" i="3"/>
  <c r="I28" i="3" s="1"/>
  <c r="J28" i="3" s="1"/>
  <c r="D28" i="3"/>
  <c r="I27" i="3"/>
  <c r="J27" i="3" s="1"/>
  <c r="F27" i="3"/>
  <c r="G27" i="3" s="1"/>
  <c r="H27" i="3" s="1"/>
  <c r="D27" i="3"/>
  <c r="F26" i="3"/>
  <c r="G26" i="3" s="1"/>
  <c r="H26" i="3" s="1"/>
  <c r="D26" i="3"/>
  <c r="F25" i="3"/>
  <c r="G25" i="3" s="1"/>
  <c r="H25" i="3" s="1"/>
  <c r="D25" i="3"/>
  <c r="F24" i="3"/>
  <c r="D24" i="3"/>
  <c r="G23" i="3"/>
  <c r="H23" i="3" s="1"/>
  <c r="F23" i="3"/>
  <c r="I23" i="3" s="1"/>
  <c r="J23" i="3" s="1"/>
  <c r="D23" i="3"/>
  <c r="F22" i="3"/>
  <c r="I22" i="3" s="1"/>
  <c r="J22" i="3" s="1"/>
  <c r="D22" i="3"/>
  <c r="F21" i="3"/>
  <c r="I21" i="3" s="1"/>
  <c r="J21" i="3" s="1"/>
  <c r="D21" i="3"/>
  <c r="F20" i="3"/>
  <c r="I20" i="3" s="1"/>
  <c r="J20" i="3" s="1"/>
  <c r="D20" i="3"/>
  <c r="F19" i="3"/>
  <c r="I19" i="3" s="1"/>
  <c r="D19" i="3"/>
  <c r="G18" i="3"/>
  <c r="H18" i="3" s="1"/>
  <c r="F17" i="3"/>
  <c r="D17" i="3"/>
  <c r="F16" i="3"/>
  <c r="I16" i="3" s="1"/>
  <c r="J16" i="3" s="1"/>
  <c r="D16" i="3"/>
  <c r="F15" i="3"/>
  <c r="I15" i="3" s="1"/>
  <c r="J15" i="3" s="1"/>
  <c r="D15" i="3"/>
  <c r="F14" i="3"/>
  <c r="I14" i="3" s="1"/>
  <c r="J14" i="3" s="1"/>
  <c r="D14" i="3"/>
  <c r="F13" i="3"/>
  <c r="I13" i="3" s="1"/>
  <c r="J13" i="3" s="1"/>
  <c r="D13" i="3"/>
  <c r="G12" i="3"/>
  <c r="H12" i="3" s="1"/>
  <c r="I11" i="3"/>
  <c r="J11" i="3" s="1"/>
  <c r="G11" i="3"/>
  <c r="H11" i="3" s="1"/>
  <c r="F11" i="3"/>
  <c r="D11" i="3"/>
  <c r="F10" i="3"/>
  <c r="D10" i="3"/>
  <c r="F9" i="3"/>
  <c r="I9" i="3" s="1"/>
  <c r="J9" i="3" s="1"/>
  <c r="D9" i="3"/>
  <c r="F8" i="3"/>
  <c r="I8" i="3" s="1"/>
  <c r="J8" i="3" s="1"/>
  <c r="D8" i="3"/>
  <c r="F7" i="3"/>
  <c r="I7" i="3" s="1"/>
  <c r="J7" i="3" s="1"/>
  <c r="D7" i="3"/>
  <c r="F6" i="3"/>
  <c r="G6" i="3" s="1"/>
  <c r="H6" i="3" s="1"/>
  <c r="D6" i="3"/>
  <c r="I124" i="2"/>
  <c r="G124" i="2"/>
  <c r="H124" i="2" s="1"/>
  <c r="I123" i="2"/>
  <c r="G123" i="2"/>
  <c r="H123" i="2" s="1"/>
  <c r="I122" i="2"/>
  <c r="H122" i="2"/>
  <c r="G122" i="2"/>
  <c r="G121" i="2"/>
  <c r="H121" i="2" s="1"/>
  <c r="H120" i="2"/>
  <c r="G120" i="2"/>
  <c r="G119" i="2"/>
  <c r="H119" i="2" s="1"/>
  <c r="F119" i="2"/>
  <c r="I119" i="2" s="1"/>
  <c r="F118" i="2"/>
  <c r="I118" i="2" s="1"/>
  <c r="I117" i="2"/>
  <c r="F117" i="2"/>
  <c r="G117" i="2" s="1"/>
  <c r="H117" i="2" s="1"/>
  <c r="G116" i="2"/>
  <c r="H116" i="2" s="1"/>
  <c r="F116" i="2"/>
  <c r="I116" i="2" s="1"/>
  <c r="G115" i="2"/>
  <c r="H115" i="2" s="1"/>
  <c r="F115" i="2"/>
  <c r="I115" i="2" s="1"/>
  <c r="F114" i="2"/>
  <c r="I114" i="2" s="1"/>
  <c r="G113" i="2"/>
  <c r="H113" i="2" s="1"/>
  <c r="F112" i="2"/>
  <c r="G112" i="2" s="1"/>
  <c r="H112" i="2" s="1"/>
  <c r="H111" i="2"/>
  <c r="G111" i="2"/>
  <c r="F111" i="2"/>
  <c r="I111" i="2" s="1"/>
  <c r="F110" i="2"/>
  <c r="G110" i="2" s="1"/>
  <c r="H110" i="2" s="1"/>
  <c r="I109" i="2"/>
  <c r="G109" i="2"/>
  <c r="H109" i="2" s="1"/>
  <c r="F109" i="2"/>
  <c r="F108" i="2"/>
  <c r="G108" i="2" s="1"/>
  <c r="H108" i="2" s="1"/>
  <c r="I107" i="2"/>
  <c r="F107" i="2"/>
  <c r="G107" i="2" s="1"/>
  <c r="H107" i="2" s="1"/>
  <c r="G106" i="2"/>
  <c r="H106" i="2" s="1"/>
  <c r="G105" i="2"/>
  <c r="H105" i="2" s="1"/>
  <c r="H104" i="2"/>
  <c r="G104" i="2"/>
  <c r="G103" i="2"/>
  <c r="H103" i="2" s="1"/>
  <c r="F103" i="2"/>
  <c r="I103" i="2" s="1"/>
  <c r="F102" i="2"/>
  <c r="I102" i="2" s="1"/>
  <c r="F101" i="2"/>
  <c r="I101" i="2" s="1"/>
  <c r="F100" i="2"/>
  <c r="G100" i="2" s="1"/>
  <c r="H100" i="2" s="1"/>
  <c r="G99" i="2"/>
  <c r="H99" i="2" s="1"/>
  <c r="F99" i="2"/>
  <c r="I99" i="2" s="1"/>
  <c r="F98" i="2"/>
  <c r="I98" i="2" s="1"/>
  <c r="G97" i="2"/>
  <c r="H97" i="2" s="1"/>
  <c r="F96" i="2"/>
  <c r="I96" i="2" s="1"/>
  <c r="F95" i="2"/>
  <c r="I95" i="2" s="1"/>
  <c r="F94" i="2"/>
  <c r="G94" i="2" s="1"/>
  <c r="H94" i="2" s="1"/>
  <c r="F93" i="2"/>
  <c r="G93" i="2" s="1"/>
  <c r="H93" i="2" s="1"/>
  <c r="F92" i="2"/>
  <c r="I92" i="2" s="1"/>
  <c r="I91" i="2"/>
  <c r="G91" i="2"/>
  <c r="H91" i="2" s="1"/>
  <c r="I90" i="2"/>
  <c r="G90" i="2"/>
  <c r="H90" i="2" s="1"/>
  <c r="F89" i="2"/>
  <c r="I89" i="2" s="1"/>
  <c r="F88" i="2"/>
  <c r="G88" i="2" s="1"/>
  <c r="H88" i="2" s="1"/>
  <c r="F87" i="2"/>
  <c r="I87" i="2" s="1"/>
  <c r="I86" i="2"/>
  <c r="F86" i="2"/>
  <c r="G86" i="2" s="1"/>
  <c r="H86" i="2" s="1"/>
  <c r="F85" i="2"/>
  <c r="I85" i="2" s="1"/>
  <c r="I84" i="2"/>
  <c r="F84" i="2"/>
  <c r="G84" i="2" s="1"/>
  <c r="H84" i="2" s="1"/>
  <c r="F83" i="2"/>
  <c r="I83" i="2" s="1"/>
  <c r="F82" i="2"/>
  <c r="G82" i="2" s="1"/>
  <c r="H82" i="2" s="1"/>
  <c r="F81" i="2"/>
  <c r="I81" i="2" s="1"/>
  <c r="G80" i="2"/>
  <c r="H80" i="2" s="1"/>
  <c r="H79" i="2"/>
  <c r="G79" i="2"/>
  <c r="F79" i="2"/>
  <c r="I79" i="2" s="1"/>
  <c r="F78" i="2"/>
  <c r="G78" i="2" s="1"/>
  <c r="H78" i="2" s="1"/>
  <c r="I77" i="2"/>
  <c r="F77" i="2"/>
  <c r="G77" i="2" s="1"/>
  <c r="H77" i="2" s="1"/>
  <c r="F76" i="2"/>
  <c r="G76" i="2" s="1"/>
  <c r="H76" i="2" s="1"/>
  <c r="F75" i="2"/>
  <c r="I75" i="2" s="1"/>
  <c r="F74" i="2"/>
  <c r="I74" i="2" s="1"/>
  <c r="G73" i="2"/>
  <c r="H73" i="2" s="1"/>
  <c r="F73" i="2"/>
  <c r="I73" i="2" s="1"/>
  <c r="G72" i="2"/>
  <c r="H72" i="2" s="1"/>
  <c r="F71" i="2"/>
  <c r="G71" i="2" s="1"/>
  <c r="H71" i="2" s="1"/>
  <c r="F70" i="2"/>
  <c r="I70" i="2" s="1"/>
  <c r="F69" i="2"/>
  <c r="G69" i="2" s="1"/>
  <c r="H69" i="2" s="1"/>
  <c r="F68" i="2"/>
  <c r="I68" i="2" s="1"/>
  <c r="I67" i="2"/>
  <c r="F67" i="2"/>
  <c r="G67" i="2" s="1"/>
  <c r="H67" i="2" s="1"/>
  <c r="F66" i="2"/>
  <c r="I66" i="2" s="1"/>
  <c r="G65" i="2"/>
  <c r="H65" i="2" s="1"/>
  <c r="G64" i="2"/>
  <c r="H64" i="2" s="1"/>
  <c r="G63" i="2"/>
  <c r="H63" i="2" s="1"/>
  <c r="G62" i="2"/>
  <c r="H62" i="2" s="1"/>
  <c r="F61" i="2"/>
  <c r="G61" i="2" s="1"/>
  <c r="H61" i="2" s="1"/>
  <c r="G60" i="2"/>
  <c r="H60" i="2" s="1"/>
  <c r="G59" i="2"/>
  <c r="H59" i="2" s="1"/>
  <c r="G58" i="2"/>
  <c r="H58" i="2" s="1"/>
  <c r="F57" i="2"/>
  <c r="G57" i="2" s="1"/>
  <c r="H57" i="2" s="1"/>
  <c r="F56" i="2"/>
  <c r="I56" i="2" s="1"/>
  <c r="I55" i="2"/>
  <c r="F55" i="2"/>
  <c r="G55" i="2" s="1"/>
  <c r="H55" i="2" s="1"/>
  <c r="F54" i="2"/>
  <c r="G54" i="2" s="1"/>
  <c r="H54" i="2" s="1"/>
  <c r="G53" i="2"/>
  <c r="H53" i="2" s="1"/>
  <c r="G52" i="2"/>
  <c r="H52" i="2" s="1"/>
  <c r="F51" i="2"/>
  <c r="I51" i="2" s="1"/>
  <c r="D51" i="2"/>
  <c r="I50" i="2"/>
  <c r="F50" i="2"/>
  <c r="G50" i="2" s="1"/>
  <c r="H50" i="2" s="1"/>
  <c r="D50" i="2"/>
  <c r="F49" i="2"/>
  <c r="G49" i="2" s="1"/>
  <c r="H49" i="2" s="1"/>
  <c r="D49" i="2"/>
  <c r="G48" i="2"/>
  <c r="H48" i="2" s="1"/>
  <c r="F47" i="2"/>
  <c r="I47" i="2" s="1"/>
  <c r="D46" i="2"/>
  <c r="E46" i="2" s="1"/>
  <c r="F46" i="2" s="1"/>
  <c r="D45" i="2"/>
  <c r="E45" i="2" s="1"/>
  <c r="F45" i="2" s="1"/>
  <c r="D44" i="2"/>
  <c r="E44" i="2" s="1"/>
  <c r="F44" i="2" s="1"/>
  <c r="G43" i="2"/>
  <c r="H43" i="2" s="1"/>
  <c r="G42" i="2"/>
  <c r="H42" i="2" s="1"/>
  <c r="G41" i="2"/>
  <c r="H41" i="2" s="1"/>
  <c r="F41" i="2"/>
  <c r="I41" i="2" s="1"/>
  <c r="F40" i="2"/>
  <c r="I40" i="2" s="1"/>
  <c r="D40" i="2"/>
  <c r="I39" i="2"/>
  <c r="G39" i="2"/>
  <c r="H39" i="2" s="1"/>
  <c r="D39" i="2"/>
  <c r="F38" i="2"/>
  <c r="G38" i="2" s="1"/>
  <c r="H38" i="2" s="1"/>
  <c r="D38" i="2"/>
  <c r="F37" i="2"/>
  <c r="G37" i="2" s="1"/>
  <c r="H37" i="2" s="1"/>
  <c r="D37" i="2"/>
  <c r="F36" i="2"/>
  <c r="G36" i="2" s="1"/>
  <c r="H36" i="2" s="1"/>
  <c r="D36" i="2"/>
  <c r="G35" i="2"/>
  <c r="H35" i="2" s="1"/>
  <c r="F34" i="2"/>
  <c r="I34" i="2" s="1"/>
  <c r="D34" i="2"/>
  <c r="F33" i="2"/>
  <c r="I33" i="2" s="1"/>
  <c r="D33" i="2"/>
  <c r="F32" i="2"/>
  <c r="I32" i="2" s="1"/>
  <c r="D32" i="2"/>
  <c r="I31" i="2"/>
  <c r="G31" i="2"/>
  <c r="H31" i="2" s="1"/>
  <c r="D31" i="2"/>
  <c r="F30" i="2"/>
  <c r="G30" i="2" s="1"/>
  <c r="H30" i="2" s="1"/>
  <c r="D30" i="2"/>
  <c r="F29" i="2"/>
  <c r="I29" i="2" s="1"/>
  <c r="D29" i="2"/>
  <c r="F28" i="2"/>
  <c r="I28" i="2" s="1"/>
  <c r="D28" i="2"/>
  <c r="G27" i="2"/>
  <c r="H27" i="2" s="1"/>
  <c r="F27" i="2"/>
  <c r="I27" i="2" s="1"/>
  <c r="D27" i="2"/>
  <c r="F26" i="2"/>
  <c r="G26" i="2" s="1"/>
  <c r="H26" i="2" s="1"/>
  <c r="D26" i="2"/>
  <c r="F25" i="2"/>
  <c r="G25" i="2" s="1"/>
  <c r="H25" i="2" s="1"/>
  <c r="D25" i="2"/>
  <c r="F24" i="2"/>
  <c r="G24" i="2" s="1"/>
  <c r="H24" i="2" s="1"/>
  <c r="D24" i="2"/>
  <c r="F23" i="2"/>
  <c r="I23" i="2" s="1"/>
  <c r="D23" i="2"/>
  <c r="F22" i="2"/>
  <c r="G22" i="2" s="1"/>
  <c r="H22" i="2" s="1"/>
  <c r="D22" i="2"/>
  <c r="I21" i="2"/>
  <c r="F21" i="2"/>
  <c r="G21" i="2" s="1"/>
  <c r="H21" i="2" s="1"/>
  <c r="D21" i="2"/>
  <c r="F20" i="2"/>
  <c r="G20" i="2" s="1"/>
  <c r="H20" i="2" s="1"/>
  <c r="D20" i="2"/>
  <c r="F19" i="2"/>
  <c r="D19" i="2"/>
  <c r="G18" i="2"/>
  <c r="H18" i="2" s="1"/>
  <c r="F17" i="2"/>
  <c r="D17" i="2"/>
  <c r="F16" i="2"/>
  <c r="I16" i="2" s="1"/>
  <c r="D16" i="2"/>
  <c r="I15" i="2"/>
  <c r="F15" i="2"/>
  <c r="G15" i="2" s="1"/>
  <c r="H15" i="2" s="1"/>
  <c r="D15" i="2"/>
  <c r="I14" i="2"/>
  <c r="G14" i="2"/>
  <c r="H14" i="2" s="1"/>
  <c r="F14" i="2"/>
  <c r="D14" i="2"/>
  <c r="F13" i="2"/>
  <c r="I13" i="2" s="1"/>
  <c r="D13" i="2"/>
  <c r="G12" i="2"/>
  <c r="H12" i="2" s="1"/>
  <c r="F11" i="2"/>
  <c r="G11" i="2" s="1"/>
  <c r="H11" i="2" s="1"/>
  <c r="D11" i="2"/>
  <c r="F10" i="2"/>
  <c r="G10" i="2" s="1"/>
  <c r="H10" i="2" s="1"/>
  <c r="D10" i="2"/>
  <c r="F9" i="2"/>
  <c r="G9" i="2" s="1"/>
  <c r="H9" i="2" s="1"/>
  <c r="D9" i="2"/>
  <c r="F8" i="2"/>
  <c r="D8" i="2"/>
  <c r="F7" i="2"/>
  <c r="D7" i="2"/>
  <c r="F6" i="2"/>
  <c r="G6" i="2" s="1"/>
  <c r="H6" i="2" s="1"/>
  <c r="D6" i="2"/>
  <c r="I44" i="3" l="1"/>
  <c r="J44" i="3" s="1"/>
  <c r="G44" i="3"/>
  <c r="H44" i="3" s="1"/>
  <c r="I24" i="2"/>
  <c r="G32" i="2"/>
  <c r="H32" i="2" s="1"/>
  <c r="G47" i="2"/>
  <c r="H47" i="2" s="1"/>
  <c r="I61" i="2"/>
  <c r="I94" i="2"/>
  <c r="G7" i="3"/>
  <c r="H7" i="3" s="1"/>
  <c r="I25" i="3"/>
  <c r="J25" i="3" s="1"/>
  <c r="G28" i="3"/>
  <c r="H28" i="3" s="1"/>
  <c r="G29" i="3"/>
  <c r="H29" i="3" s="1"/>
  <c r="I56" i="3"/>
  <c r="J56" i="3" s="1"/>
  <c r="I78" i="3"/>
  <c r="J78" i="3" s="1"/>
  <c r="G81" i="3"/>
  <c r="H81" i="3" s="1"/>
  <c r="G102" i="3"/>
  <c r="H102" i="3" s="1"/>
  <c r="G118" i="3"/>
  <c r="H118" i="3" s="1"/>
  <c r="I11" i="2"/>
  <c r="G8" i="2"/>
  <c r="H8" i="2" s="1"/>
  <c r="I8" i="2"/>
  <c r="I19" i="2"/>
  <c r="G19" i="2"/>
  <c r="H19" i="2" s="1"/>
  <c r="G17" i="2"/>
  <c r="H17" i="2" s="1"/>
  <c r="I17" i="2"/>
  <c r="I7" i="2"/>
  <c r="G7" i="2"/>
  <c r="H7" i="2" s="1"/>
  <c r="I30" i="2"/>
  <c r="I49" i="2"/>
  <c r="I71" i="2"/>
  <c r="G75" i="2"/>
  <c r="H75" i="2" s="1"/>
  <c r="I82" i="2"/>
  <c r="G92" i="2"/>
  <c r="H92" i="2" s="1"/>
  <c r="G95" i="2"/>
  <c r="H95" i="2" s="1"/>
  <c r="G101" i="2"/>
  <c r="H101" i="2" s="1"/>
  <c r="G102" i="2"/>
  <c r="H102" i="2" s="1"/>
  <c r="G114" i="2"/>
  <c r="H114" i="2" s="1"/>
  <c r="G118" i="2"/>
  <c r="H118" i="2" s="1"/>
  <c r="G9" i="3"/>
  <c r="H9" i="3" s="1"/>
  <c r="G13" i="3"/>
  <c r="H13" i="3" s="1"/>
  <c r="G16" i="3"/>
  <c r="H16" i="3" s="1"/>
  <c r="G40" i="3"/>
  <c r="H40" i="3" s="1"/>
  <c r="G41" i="3"/>
  <c r="H41" i="3" s="1"/>
  <c r="G66" i="3"/>
  <c r="H66" i="3" s="1"/>
  <c r="I74" i="3"/>
  <c r="J74" i="3" s="1"/>
  <c r="G85" i="3"/>
  <c r="H85" i="3" s="1"/>
  <c r="G100" i="3"/>
  <c r="H100" i="3" s="1"/>
  <c r="I111" i="3"/>
  <c r="G114" i="3"/>
  <c r="H114" i="3" s="1"/>
  <c r="G29" i="2"/>
  <c r="H29" i="2" s="1"/>
  <c r="G34" i="2"/>
  <c r="H34" i="2" s="1"/>
  <c r="I37" i="2"/>
  <c r="I22" i="2"/>
  <c r="I25" i="2"/>
  <c r="I36" i="2"/>
  <c r="I57" i="2"/>
  <c r="I69" i="2"/>
  <c r="I88" i="2"/>
  <c r="G98" i="2"/>
  <c r="H98" i="2" s="1"/>
  <c r="G14" i="3"/>
  <c r="H14" i="3" s="1"/>
  <c r="G15" i="3"/>
  <c r="H15" i="3" s="1"/>
  <c r="G19" i="3"/>
  <c r="H19" i="3" s="1"/>
  <c r="G20" i="3"/>
  <c r="H20" i="3" s="1"/>
  <c r="G21" i="3"/>
  <c r="H21" i="3" s="1"/>
  <c r="G46" i="3"/>
  <c r="H46" i="3" s="1"/>
  <c r="I51" i="3"/>
  <c r="J51" i="3" s="1"/>
  <c r="G83" i="3"/>
  <c r="H83" i="3" s="1"/>
  <c r="I95" i="3"/>
  <c r="G98" i="3"/>
  <c r="H98" i="3" s="1"/>
  <c r="I109" i="3"/>
  <c r="I44" i="2"/>
  <c r="G44" i="2"/>
  <c r="H44" i="2" s="1"/>
  <c r="I45" i="2"/>
  <c r="G45" i="2"/>
  <c r="H45" i="2" s="1"/>
  <c r="I46" i="2"/>
  <c r="G46" i="2"/>
  <c r="H46" i="2" s="1"/>
  <c r="G51" i="2"/>
  <c r="H51" i="2" s="1"/>
  <c r="G56" i="2"/>
  <c r="H56" i="2" s="1"/>
  <c r="G16" i="2"/>
  <c r="H16" i="2" s="1"/>
  <c r="G23" i="2"/>
  <c r="H23" i="2" s="1"/>
  <c r="G40" i="2"/>
  <c r="H40" i="2" s="1"/>
  <c r="I112" i="2"/>
  <c r="I26" i="2"/>
  <c r="I38" i="2"/>
  <c r="I54" i="2"/>
  <c r="G68" i="2"/>
  <c r="H68" i="2" s="1"/>
  <c r="I76" i="2"/>
  <c r="G81" i="2"/>
  <c r="H81" i="2" s="1"/>
  <c r="G85" i="2"/>
  <c r="H85" i="2" s="1"/>
  <c r="G89" i="2"/>
  <c r="H89" i="2" s="1"/>
  <c r="I100" i="2"/>
  <c r="I110" i="2"/>
  <c r="I38" i="3"/>
  <c r="J38" i="3" s="1"/>
  <c r="I9" i="2"/>
  <c r="G96" i="2"/>
  <c r="H96" i="2" s="1"/>
  <c r="I108" i="2"/>
  <c r="G8" i="3"/>
  <c r="H8" i="3" s="1"/>
  <c r="I10" i="3"/>
  <c r="J10" i="3" s="1"/>
  <c r="G10" i="3"/>
  <c r="H10" i="3" s="1"/>
  <c r="I26" i="3"/>
  <c r="J26" i="3" s="1"/>
  <c r="G30" i="3"/>
  <c r="H30" i="3" s="1"/>
  <c r="G32" i="3"/>
  <c r="H32" i="3" s="1"/>
  <c r="I10" i="2"/>
  <c r="G74" i="2"/>
  <c r="H74" i="2" s="1"/>
  <c r="I36" i="3"/>
  <c r="J36" i="3" s="1"/>
  <c r="G36" i="3"/>
  <c r="H36" i="3" s="1"/>
  <c r="G50" i="3"/>
  <c r="H50" i="3" s="1"/>
  <c r="G13" i="2"/>
  <c r="H13" i="2" s="1"/>
  <c r="G28" i="2"/>
  <c r="H28" i="2" s="1"/>
  <c r="G33" i="2"/>
  <c r="H33" i="2" s="1"/>
  <c r="G66" i="2"/>
  <c r="H66" i="2" s="1"/>
  <c r="G70" i="2"/>
  <c r="H70" i="2" s="1"/>
  <c r="I78" i="2"/>
  <c r="G83" i="2"/>
  <c r="H83" i="2" s="1"/>
  <c r="G87" i="2"/>
  <c r="H87" i="2" s="1"/>
  <c r="I93" i="2"/>
  <c r="G22" i="3"/>
  <c r="H22" i="3" s="1"/>
  <c r="I20" i="2"/>
  <c r="I61" i="3"/>
  <c r="J61" i="3" s="1"/>
  <c r="G61" i="3"/>
  <c r="H61" i="3" s="1"/>
  <c r="I67" i="3"/>
  <c r="G67" i="3"/>
  <c r="H67" i="3" s="1"/>
  <c r="I86" i="3"/>
  <c r="J86" i="3" s="1"/>
  <c r="G86" i="3"/>
  <c r="H86" i="3" s="1"/>
  <c r="I99" i="3"/>
  <c r="J99" i="3" s="1"/>
  <c r="G99" i="3"/>
  <c r="H99" i="3" s="1"/>
  <c r="I119" i="3"/>
  <c r="J119" i="3" s="1"/>
  <c r="G119" i="3"/>
  <c r="H119" i="3" s="1"/>
  <c r="I49" i="3"/>
  <c r="J49" i="3" s="1"/>
  <c r="G49" i="3"/>
  <c r="H49" i="3" s="1"/>
  <c r="I57" i="3"/>
  <c r="G57" i="3"/>
  <c r="H57" i="3" s="1"/>
  <c r="I82" i="3"/>
  <c r="J82" i="3" s="1"/>
  <c r="G82" i="3"/>
  <c r="H82" i="3" s="1"/>
  <c r="I115" i="3"/>
  <c r="J115" i="3" s="1"/>
  <c r="G115" i="3"/>
  <c r="H115" i="3" s="1"/>
  <c r="I17" i="3"/>
  <c r="J17" i="3" s="1"/>
  <c r="G17" i="3"/>
  <c r="H17" i="3" s="1"/>
  <c r="I69" i="3"/>
  <c r="G69" i="3"/>
  <c r="H69" i="3" s="1"/>
  <c r="I88" i="3"/>
  <c r="J88" i="3" s="1"/>
  <c r="G88" i="3"/>
  <c r="H88" i="3" s="1"/>
  <c r="I101" i="3"/>
  <c r="J101" i="3" s="1"/>
  <c r="G101" i="3"/>
  <c r="H101" i="3" s="1"/>
  <c r="G45" i="3"/>
  <c r="H45" i="3" s="1"/>
  <c r="I54" i="3"/>
  <c r="J54" i="3" s="1"/>
  <c r="I84" i="3"/>
  <c r="J84" i="3" s="1"/>
  <c r="G84" i="3"/>
  <c r="H84" i="3" s="1"/>
  <c r="I117" i="3"/>
  <c r="J117" i="3" s="1"/>
  <c r="G117" i="3"/>
  <c r="H117" i="3" s="1"/>
  <c r="I24" i="3"/>
  <c r="J24" i="3" s="1"/>
  <c r="G24" i="3"/>
  <c r="H24" i="3" s="1"/>
  <c r="I55" i="3"/>
  <c r="J55" i="3" s="1"/>
  <c r="G55" i="3"/>
  <c r="H55" i="3" s="1"/>
  <c r="I71" i="3"/>
  <c r="J71" i="3" s="1"/>
  <c r="G71" i="3"/>
  <c r="H71" i="3" s="1"/>
  <c r="I103" i="3"/>
  <c r="J103" i="3" s="1"/>
  <c r="G103" i="3"/>
  <c r="H103" i="3" s="1"/>
  <c r="G73" i="3"/>
  <c r="H73" i="3" s="1"/>
  <c r="G75" i="3"/>
  <c r="H75" i="3" s="1"/>
  <c r="G77" i="3"/>
  <c r="H77" i="3" s="1"/>
  <c r="G79" i="3"/>
  <c r="H79" i="3" s="1"/>
  <c r="G92" i="3"/>
  <c r="H92" i="3" s="1"/>
  <c r="G94" i="3"/>
  <c r="H94" i="3" s="1"/>
  <c r="G96" i="3"/>
  <c r="H96" i="3" s="1"/>
  <c r="G108" i="3"/>
  <c r="H108" i="3" s="1"/>
  <c r="G110" i="3"/>
  <c r="H110" i="3" s="1"/>
  <c r="G112" i="3"/>
  <c r="H112" i="3" s="1"/>
</calcChain>
</file>

<file path=xl/sharedStrings.xml><?xml version="1.0" encoding="utf-8"?>
<sst xmlns="http://schemas.openxmlformats.org/spreadsheetml/2006/main" count="1083" uniqueCount="142">
  <si>
    <t xml:space="preserve"> </t>
  </si>
  <si>
    <t>TARIFFS WITHOUT VAT</t>
  </si>
  <si>
    <t>2014/2015</t>
  </si>
  <si>
    <t>2015/2016</t>
  </si>
  <si>
    <t>2016/2017</t>
  </si>
  <si>
    <t>'2017/2018</t>
  </si>
  <si>
    <t>2018/2019</t>
  </si>
  <si>
    <t>2019/2020</t>
  </si>
  <si>
    <t>2018/19</t>
  </si>
  <si>
    <t>WATER CHARGES</t>
  </si>
  <si>
    <t>Domestic Charges for metered &amp; prepaid water per kl</t>
  </si>
  <si>
    <t>0 - 6 Kl (free basic service and Indigent subsidy)</t>
  </si>
  <si>
    <t xml:space="preserve">0 - 6 Kl (Non - Indigent) </t>
  </si>
  <si>
    <t>7 - 20 Kl</t>
  </si>
  <si>
    <t>21 - 50 Kl</t>
  </si>
  <si>
    <t>51 - 120 Kl</t>
  </si>
  <si>
    <t>121 Kl and more</t>
  </si>
  <si>
    <t>Reconnection of supply outside working hours</t>
  </si>
  <si>
    <t>Illegal connection charge / tampering</t>
  </si>
  <si>
    <t>Inspection of leaks in terms of Section 23(c)</t>
  </si>
  <si>
    <t>Reconnection fee</t>
  </si>
  <si>
    <t>Flat rate</t>
  </si>
  <si>
    <t>Commercial Charges for metered water per kl</t>
  </si>
  <si>
    <t>0 - 10 Kl</t>
  </si>
  <si>
    <t>11 - 30 Kl</t>
  </si>
  <si>
    <t>31 - 50 Kl</t>
  </si>
  <si>
    <t>Water Tankers Schools,Clinics,Farmers and Inviduals(per 5000ltrs)</t>
  </si>
  <si>
    <t>Flat Rate</t>
  </si>
  <si>
    <t>Administration Costs</t>
  </si>
  <si>
    <t>Connection urban &amp; domestic - Water</t>
  </si>
  <si>
    <t xml:space="preserve">Connection urban for all excluding domestic - water </t>
  </si>
  <si>
    <t>Connection rural commercial &amp; domestic - Water</t>
  </si>
  <si>
    <t>SEWERAGE CHARGES</t>
  </si>
  <si>
    <t>Connection of sewerage commecial &amp; domestic</t>
  </si>
  <si>
    <t>Waterborne business per month - Sanitation</t>
  </si>
  <si>
    <t>Waterborne domestic per month - sanitation</t>
  </si>
  <si>
    <t>Sloppy Water/Septic Tank</t>
  </si>
  <si>
    <t>Unblock Sewer</t>
  </si>
  <si>
    <t>OFFloading</t>
  </si>
  <si>
    <t>R298</t>
  </si>
  <si>
    <t>PUBLIC HALLS TARIFF</t>
  </si>
  <si>
    <t>Conference hire (Mount Ayliff)</t>
  </si>
  <si>
    <t>Conference room no.1</t>
  </si>
  <si>
    <t>Conference room no. 2</t>
  </si>
  <si>
    <t>Non-Refundable Deposit for Conference</t>
  </si>
  <si>
    <t>Conference Centre Administration Costs</t>
  </si>
  <si>
    <t>DEPOSITS FEE FOR WATER BASED ON CREDIT METERS</t>
  </si>
  <si>
    <t>2.4.1</t>
  </si>
  <si>
    <t>Deposit urban &amp; domestic - Water</t>
  </si>
  <si>
    <t>2.4.2</t>
  </si>
  <si>
    <t xml:space="preserve">Deposit urban for all excluding domestic - water </t>
  </si>
  <si>
    <t>2.4.3</t>
  </si>
  <si>
    <t>Deposit rural commercial &amp; domestic - Water</t>
  </si>
  <si>
    <t>This calculation is based on Domestic usage of 20kl per month at R6.17 X 20 x 3</t>
  </si>
  <si>
    <t xml:space="preserve">FIRE BRIGADE </t>
  </si>
  <si>
    <t>Major pumper (R 6.80 per KM)</t>
  </si>
  <si>
    <t>Medium pumper (R 6.50 per KM)</t>
  </si>
  <si>
    <t>Auxiliary appliance (Skid Unit) / Hazmat unit / Rescue vehicle (R 5.00 per KM)</t>
  </si>
  <si>
    <t>Service vehicle (R 5.00 per KM)</t>
  </si>
  <si>
    <t>Specilized extinguishing material (Cost plus 35%)</t>
  </si>
  <si>
    <t>Cost plus 35%</t>
  </si>
  <si>
    <t>Fire involving informal structure - indigent consumer per ANDM policy (No Charge / Council to decide)</t>
  </si>
  <si>
    <t>No Charge</t>
  </si>
  <si>
    <t>Water delivery (emergency purposes) (R 8.50 per KM plus water charges)</t>
  </si>
  <si>
    <t>9.80 per km / plus water charges</t>
  </si>
  <si>
    <t>Fire investigation / Special services / Rescue reports (R 5.00 per KM)</t>
  </si>
  <si>
    <t>FIRE PREVENTION AND INVESTIGATION</t>
  </si>
  <si>
    <t>Flammable Liquids and Hazardous Substances</t>
  </si>
  <si>
    <t>Inspection of bulk depots and issuing of registration certificates</t>
  </si>
  <si>
    <t>4.1.1</t>
  </si>
  <si>
    <t>Flammable Liquids (Class 3.1 - 3.4)</t>
  </si>
  <si>
    <t>0 - 1500 litres</t>
  </si>
  <si>
    <t>1501 - 3000 litres</t>
  </si>
  <si>
    <t>3001 - 9000 litres</t>
  </si>
  <si>
    <t>9001 - 23000 litres</t>
  </si>
  <si>
    <t>23001 - 46000 litres</t>
  </si>
  <si>
    <t>46001 - 170 kilolitres</t>
  </si>
  <si>
    <t>4.1.2</t>
  </si>
  <si>
    <t>Bulk Storage Inspection and Certification</t>
  </si>
  <si>
    <t>171 - 800 kilolitres</t>
  </si>
  <si>
    <t>801 - 1600 kilolitres</t>
  </si>
  <si>
    <t>1601 - 2400 kilolitres</t>
  </si>
  <si>
    <t>2401 - 3200 kilolitres</t>
  </si>
  <si>
    <t>3201 - 4000 kilolitres</t>
  </si>
  <si>
    <t>4001 - 4800 kilolitres</t>
  </si>
  <si>
    <t>4801 - kilolitres and above</t>
  </si>
  <si>
    <t>4.1.3</t>
  </si>
  <si>
    <t>Liquefied Petroleum Gas (Class 3.1) Inspection and Certification</t>
  </si>
  <si>
    <t>0 - 800 litres</t>
  </si>
  <si>
    <t>801 - 1200 litres</t>
  </si>
  <si>
    <t>1201 - 3000 litres</t>
  </si>
  <si>
    <t>9001 - 67 500 litres</t>
  </si>
  <si>
    <t>67 501 - litres and above</t>
  </si>
  <si>
    <t>4.1.4</t>
  </si>
  <si>
    <t>Inspection of Spray booth / Spray room</t>
  </si>
  <si>
    <t>For the first spray booth / spray room</t>
  </si>
  <si>
    <t>For each subsequent additional spray booth / spray room</t>
  </si>
  <si>
    <t>Transportation of Fammable Liquids and Hazardous Substances (Inspection of Vehicles and Issuing of Transport Permits)</t>
  </si>
  <si>
    <t>4.2.1</t>
  </si>
  <si>
    <t>Flammable Liquids</t>
  </si>
  <si>
    <t>4.2.2</t>
  </si>
  <si>
    <t>Hazardous Substances</t>
  </si>
  <si>
    <t>0 - 500 kilograms</t>
  </si>
  <si>
    <t>501 - 1500 kilograms</t>
  </si>
  <si>
    <t>1501 - 3000 kilograms</t>
  </si>
  <si>
    <t>3001 - 5000 kilograms</t>
  </si>
  <si>
    <t>5001 - 9000 kilograms</t>
  </si>
  <si>
    <t>9001 kilograms - and above</t>
  </si>
  <si>
    <t>Plan Approvals</t>
  </si>
  <si>
    <t>4.3.1</t>
  </si>
  <si>
    <t>Liquefied Petroleum Gas (Class 3.1)</t>
  </si>
  <si>
    <t>9001 - 67500 litres</t>
  </si>
  <si>
    <t>67501 litres and above</t>
  </si>
  <si>
    <t>4.3.2</t>
  </si>
  <si>
    <t>Flammable Liquids (Class 3.1 and 3.4)</t>
  </si>
  <si>
    <t>Building Plans</t>
  </si>
  <si>
    <t>R20.14/square meter</t>
  </si>
  <si>
    <t>R21.35quare meter</t>
  </si>
  <si>
    <t>R22.65/square meter</t>
  </si>
  <si>
    <t>R24.00/square meter</t>
  </si>
  <si>
    <t>4.4.1</t>
  </si>
  <si>
    <t>Rational designs</t>
  </si>
  <si>
    <t>4.4.2</t>
  </si>
  <si>
    <t>Fireworks display / storage</t>
  </si>
  <si>
    <t>4.4.3</t>
  </si>
  <si>
    <t>Trade licenses</t>
  </si>
  <si>
    <t>4.4.4</t>
  </si>
  <si>
    <t>Ware house / storage of dangerous goods</t>
  </si>
  <si>
    <t>2019/20</t>
  </si>
  <si>
    <t>2020/21</t>
  </si>
  <si>
    <t>Vacant land</t>
  </si>
  <si>
    <t>Own Truck</t>
  </si>
  <si>
    <t>UIU</t>
  </si>
  <si>
    <t>R24.96/square meter</t>
  </si>
  <si>
    <t>ALFRED NZO DISTRICT MUNICIPALITY</t>
  </si>
  <si>
    <t>80l bin - once a week</t>
  </si>
  <si>
    <t>250l bin - once a week</t>
  </si>
  <si>
    <t>Commercial,Churches,Government Charges for metered water per kl</t>
  </si>
  <si>
    <t>UIU WMD</t>
  </si>
  <si>
    <t>2020/21 VAT</t>
  </si>
  <si>
    <t>2021/22</t>
  </si>
  <si>
    <t>R25.78/square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</si>
</sst>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R&quot;#,##0.00;[Red]\-&quot;R&quot;#,##0.00"/>
    <numFmt numFmtId="43" formatCode="_-* #,##0.00_-;\-* #,##0.00_-;_-* &quot;-&quot;??_-;_-@_-"/>
    <numFmt numFmtId="164" formatCode="&quot;R&quot;\ #,##0.00"/>
    <numFmt numFmtId="165" formatCode="&quot;R&quot;#,##0.00"/>
    <numFmt numFmtId="166" formatCode="[$R-1C09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quotePrefix="1" applyNumberFormat="1" applyFont="1" applyFill="1" applyBorder="1" applyAlignment="1">
      <alignment horizontal="center" vertical="center" wrapText="1"/>
    </xf>
    <xf numFmtId="164" fontId="2" fillId="0" borderId="3" xfId="0" quotePrefix="1" applyNumberFormat="1" applyFont="1" applyFill="1" applyBorder="1" applyAlignment="1">
      <alignment horizontal="center" vertical="center" wrapText="1"/>
    </xf>
    <xf numFmtId="164" fontId="2" fillId="0" borderId="4" xfId="0" quotePrefix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8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vertical="center"/>
    </xf>
    <xf numFmtId="43" fontId="2" fillId="0" borderId="3" xfId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vertical="center" wrapText="1"/>
    </xf>
    <xf numFmtId="164" fontId="2" fillId="0" borderId="6" xfId="1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8" fontId="7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166" fontId="2" fillId="3" borderId="2" xfId="0" applyNumberFormat="1" applyFont="1" applyFill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vertical="center"/>
    </xf>
    <xf numFmtId="164" fontId="5" fillId="0" borderId="3" xfId="1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4" fontId="8" fillId="0" borderId="2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 wrapText="1"/>
    </xf>
    <xf numFmtId="43" fontId="5" fillId="0" borderId="3" xfId="1" applyFont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vertical="center"/>
    </xf>
    <xf numFmtId="0" fontId="5" fillId="0" borderId="10" xfId="0" applyNumberFormat="1" applyFont="1" applyBorder="1" applyAlignment="1" applyProtection="1">
      <alignment horizontal="left" wrapText="1" indent="2"/>
    </xf>
    <xf numFmtId="165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8" xfId="1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43" fontId="2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166" fontId="2" fillId="4" borderId="2" xfId="0" applyNumberFormat="1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vertical="center" wrapText="1"/>
    </xf>
    <xf numFmtId="165" fontId="2" fillId="4" borderId="2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vertical="center" wrapText="1"/>
    </xf>
    <xf numFmtId="0" fontId="6" fillId="0" borderId="0" xfId="0" applyNumberFormat="1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0</xdr:rowOff>
    </xdr:from>
    <xdr:to>
      <xdr:col>10</xdr:col>
      <xdr:colOff>419100</xdr:colOff>
      <xdr:row>18</xdr:row>
      <xdr:rowOff>15240</xdr:rowOff>
    </xdr:to>
    <xdr:pic>
      <xdr:nvPicPr>
        <xdr:cNvPr id="2" name="Picture 1" descr="South Africa Inflation Ra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61925"/>
          <a:ext cx="5943600" cy="2767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10</xdr:col>
      <xdr:colOff>457200</xdr:colOff>
      <xdr:row>44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5943600" cy="3994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2743200</xdr:colOff>
      <xdr:row>0</xdr:row>
      <xdr:rowOff>0</xdr:rowOff>
    </xdr:from>
    <xdr:to>
      <xdr:col>2</xdr:col>
      <xdr:colOff>366311</xdr:colOff>
      <xdr:row>1</xdr:row>
      <xdr:rowOff>3121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0"/>
          <a:ext cx="1956986" cy="841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2743200</xdr:colOff>
      <xdr:row>0</xdr:row>
      <xdr:rowOff>0</xdr:rowOff>
    </xdr:from>
    <xdr:to>
      <xdr:col>1</xdr:col>
      <xdr:colOff>3109511</xdr:colOff>
      <xdr:row>1</xdr:row>
      <xdr:rowOff>3121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0"/>
          <a:ext cx="1509311" cy="8794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2743200</xdr:colOff>
      <xdr:row>0</xdr:row>
      <xdr:rowOff>0</xdr:rowOff>
    </xdr:from>
    <xdr:to>
      <xdr:col>1</xdr:col>
      <xdr:colOff>2747561</xdr:colOff>
      <xdr:row>4</xdr:row>
      <xdr:rowOff>79321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0"/>
          <a:ext cx="366311" cy="879421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1685924</xdr:colOff>
      <xdr:row>0</xdr:row>
      <xdr:rowOff>142875</xdr:rowOff>
    </xdr:from>
    <xdr:to>
      <xdr:col>1</xdr:col>
      <xdr:colOff>1685925</xdr:colOff>
      <xdr:row>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142875"/>
          <a:ext cx="1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1685924</xdr:colOff>
      <xdr:row>11</xdr:row>
      <xdr:rowOff>142875</xdr:rowOff>
    </xdr:from>
    <xdr:to>
      <xdr:col>1</xdr:col>
      <xdr:colOff>1685925</xdr:colOff>
      <xdr:row>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2352675"/>
          <a:ext cx="1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1428751</xdr:colOff>
      <xdr:row>3</xdr:row>
      <xdr:rowOff>104776</xdr:rowOff>
    </xdr:from>
    <xdr:to>
      <xdr:col>1</xdr:col>
      <xdr:colOff>2914651</xdr:colOff>
      <xdr:row>9</xdr:row>
      <xdr:rowOff>79322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1" y="704851"/>
          <a:ext cx="1485900" cy="11746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1685924</xdr:colOff>
      <xdr:row>11</xdr:row>
      <xdr:rowOff>142875</xdr:rowOff>
    </xdr:from>
    <xdr:to>
      <xdr:col>1</xdr:col>
      <xdr:colOff>1685925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142875"/>
          <a:ext cx="1133476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1428751</xdr:colOff>
      <xdr:row>3</xdr:row>
      <xdr:rowOff>104776</xdr:rowOff>
    </xdr:from>
    <xdr:to>
      <xdr:col>1</xdr:col>
      <xdr:colOff>2914651</xdr:colOff>
      <xdr:row>9</xdr:row>
      <xdr:rowOff>79322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1" y="704851"/>
          <a:ext cx="1485900" cy="11746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1685924</xdr:colOff>
      <xdr:row>11</xdr:row>
      <xdr:rowOff>142875</xdr:rowOff>
    </xdr:from>
    <xdr:to>
      <xdr:col>1</xdr:col>
      <xdr:colOff>1685925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2352675"/>
          <a:ext cx="1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3</xdr:row>
      <xdr:rowOff>104776</xdr:rowOff>
    </xdr:from>
    <xdr:to>
      <xdr:col>1</xdr:col>
      <xdr:colOff>2743199</xdr:colOff>
      <xdr:row>9</xdr:row>
      <xdr:rowOff>22172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704851"/>
          <a:ext cx="1314449" cy="11175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2743200</xdr:colOff>
      <xdr:row>0</xdr:row>
      <xdr:rowOff>0</xdr:rowOff>
    </xdr:from>
    <xdr:to>
      <xdr:col>1</xdr:col>
      <xdr:colOff>2747561</xdr:colOff>
      <xdr:row>4</xdr:row>
      <xdr:rowOff>79321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9AB3AD-A37B-40AC-BB22-E9F690573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0"/>
          <a:ext cx="4361" cy="879421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1685924</xdr:colOff>
      <xdr:row>0</xdr:row>
      <xdr:rowOff>142875</xdr:rowOff>
    </xdr:from>
    <xdr:to>
      <xdr:col>1</xdr:col>
      <xdr:colOff>1685925</xdr:colOff>
      <xdr:row>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526831-9BB2-43D1-8E60-3DE4F221C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142875"/>
          <a:ext cx="1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1685924</xdr:colOff>
      <xdr:row>11</xdr:row>
      <xdr:rowOff>142875</xdr:rowOff>
    </xdr:from>
    <xdr:to>
      <xdr:col>1</xdr:col>
      <xdr:colOff>1685925</xdr:colOff>
      <xdr:row>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6F3B68-1F15-47ED-882D-27DD39FFD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4" y="2352675"/>
          <a:ext cx="1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1428751</xdr:colOff>
      <xdr:row>3</xdr:row>
      <xdr:rowOff>104776</xdr:rowOff>
    </xdr:from>
    <xdr:to>
      <xdr:col>1</xdr:col>
      <xdr:colOff>2914651</xdr:colOff>
      <xdr:row>9</xdr:row>
      <xdr:rowOff>79322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CF0655-3318-4F5D-88E9-936449A38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1" y="704851"/>
          <a:ext cx="1485900" cy="117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2" sqref="M1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33"/>
  <sheetViews>
    <sheetView workbookViewId="0">
      <selection sqref="A1:XFD1048576"/>
    </sheetView>
  </sheetViews>
  <sheetFormatPr defaultColWidth="22.54296875" defaultRowHeight="15.5" x14ac:dyDescent="0.35"/>
  <cols>
    <col min="1" max="1" width="6" style="1" customWidth="1"/>
    <col min="2" max="2" width="58.26953125" style="46" customWidth="1"/>
    <col min="3" max="5" width="16.26953125" style="47" customWidth="1"/>
    <col min="6" max="6" width="18.7265625" style="2" customWidth="1"/>
    <col min="7" max="7" width="0.1796875" style="2" customWidth="1"/>
    <col min="8" max="8" width="22.54296875" style="2" hidden="1" customWidth="1"/>
    <col min="9" max="16384" width="22.54296875" style="2"/>
  </cols>
  <sheetData>
    <row r="1" spans="1:77" ht="69" customHeight="1" x14ac:dyDescent="0.35">
      <c r="B1" s="97"/>
      <c r="C1" s="98"/>
      <c r="D1" s="98"/>
      <c r="E1" s="98"/>
    </row>
    <row r="2" spans="1:77" s="3" customFormat="1" ht="37.5" customHeight="1" thickBot="1" x14ac:dyDescent="0.4">
      <c r="A2" s="3" t="s">
        <v>0</v>
      </c>
      <c r="B2" s="99" t="s">
        <v>1</v>
      </c>
      <c r="C2" s="100"/>
      <c r="D2" s="100"/>
      <c r="E2" s="100"/>
    </row>
    <row r="3" spans="1:77" s="12" customFormat="1" ht="140" thickBot="1" x14ac:dyDescent="0.4">
      <c r="A3" s="4"/>
      <c r="B3" s="5"/>
      <c r="C3" s="6" t="s">
        <v>2</v>
      </c>
      <c r="D3" s="7" t="s">
        <v>3</v>
      </c>
      <c r="E3" s="8" t="s">
        <v>4</v>
      </c>
      <c r="F3" s="7" t="s">
        <v>5</v>
      </c>
      <c r="G3" s="9" t="s">
        <v>6</v>
      </c>
      <c r="H3" s="8" t="s">
        <v>7</v>
      </c>
      <c r="I3" s="10" t="s">
        <v>8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</row>
    <row r="4" spans="1:77" s="16" customFormat="1" x14ac:dyDescent="0.35">
      <c r="A4" s="4">
        <v>1</v>
      </c>
      <c r="B4" s="5" t="s">
        <v>9</v>
      </c>
      <c r="C4" s="13"/>
      <c r="D4" s="14"/>
      <c r="E4" s="14"/>
      <c r="F4" s="15"/>
    </row>
    <row r="5" spans="1:77" s="16" customFormat="1" x14ac:dyDescent="0.35">
      <c r="A5" s="17">
        <v>1.1000000000000001</v>
      </c>
      <c r="B5" s="18" t="s">
        <v>10</v>
      </c>
      <c r="C5" s="19"/>
      <c r="D5" s="20"/>
      <c r="E5" s="20"/>
      <c r="F5" s="15"/>
    </row>
    <row r="6" spans="1:77" s="16" customFormat="1" x14ac:dyDescent="0.35">
      <c r="A6" s="17"/>
      <c r="B6" s="18" t="s">
        <v>11</v>
      </c>
      <c r="C6" s="21">
        <v>0</v>
      </c>
      <c r="D6" s="22">
        <f>C6*1.06</f>
        <v>0</v>
      </c>
      <c r="E6" s="22"/>
      <c r="F6" s="23">
        <f>E6*1.06</f>
        <v>0</v>
      </c>
      <c r="G6" s="24">
        <f>F6*1.06</f>
        <v>0</v>
      </c>
      <c r="H6" s="24">
        <f>G6*1.05</f>
        <v>0</v>
      </c>
      <c r="I6" s="25">
        <v>0</v>
      </c>
    </row>
    <row r="7" spans="1:77" s="16" customFormat="1" x14ac:dyDescent="0.35">
      <c r="A7" s="17"/>
      <c r="B7" s="18" t="s">
        <v>12</v>
      </c>
      <c r="C7" s="21">
        <v>1.55</v>
      </c>
      <c r="D7" s="22">
        <f t="shared" ref="D7:D17" si="0">C7*1.06</f>
        <v>1.6430000000000002</v>
      </c>
      <c r="E7" s="22">
        <v>1.7415800000000004</v>
      </c>
      <c r="F7" s="23">
        <f t="shared" ref="F7:G70" si="1">E7*1.06</f>
        <v>1.8460748000000005</v>
      </c>
      <c r="G7" s="24">
        <f t="shared" si="1"/>
        <v>1.9568392880000005</v>
      </c>
      <c r="H7" s="24">
        <f t="shared" ref="H7:H70" si="2">G7*1.05</f>
        <v>2.0546812524000004</v>
      </c>
      <c r="I7" s="26">
        <f>F7*1.06</f>
        <v>1.9568392880000005</v>
      </c>
    </row>
    <row r="8" spans="1:77" s="16" customFormat="1" x14ac:dyDescent="0.35">
      <c r="A8" s="17"/>
      <c r="B8" s="18" t="s">
        <v>13</v>
      </c>
      <c r="C8" s="21">
        <v>5.0999999999999996</v>
      </c>
      <c r="D8" s="22">
        <f t="shared" si="0"/>
        <v>5.4059999999999997</v>
      </c>
      <c r="E8" s="22">
        <v>5.7303600000000001</v>
      </c>
      <c r="F8" s="23">
        <f t="shared" si="1"/>
        <v>6.0741816000000002</v>
      </c>
      <c r="G8" s="24">
        <f t="shared" si="1"/>
        <v>6.4386324960000003</v>
      </c>
      <c r="H8" s="24">
        <f t="shared" si="2"/>
        <v>6.7605641208000007</v>
      </c>
      <c r="I8" s="26">
        <f t="shared" ref="I8:I11" si="3">F8*1.06</f>
        <v>6.4386324960000003</v>
      </c>
    </row>
    <row r="9" spans="1:77" s="16" customFormat="1" x14ac:dyDescent="0.35">
      <c r="A9" s="17"/>
      <c r="B9" s="18" t="s">
        <v>14</v>
      </c>
      <c r="C9" s="21">
        <v>10.220000000000001</v>
      </c>
      <c r="D9" s="22">
        <f t="shared" si="0"/>
        <v>10.833200000000001</v>
      </c>
      <c r="E9" s="22">
        <v>11.483192000000003</v>
      </c>
      <c r="F9" s="23">
        <f t="shared" si="1"/>
        <v>12.172183520000003</v>
      </c>
      <c r="G9" s="24">
        <f t="shared" si="1"/>
        <v>12.902514531200003</v>
      </c>
      <c r="H9" s="24">
        <f t="shared" si="2"/>
        <v>13.547640257760003</v>
      </c>
      <c r="I9" s="26">
        <f t="shared" si="3"/>
        <v>12.902514531200003</v>
      </c>
    </row>
    <row r="10" spans="1:77" s="16" customFormat="1" x14ac:dyDescent="0.35">
      <c r="A10" s="17"/>
      <c r="B10" s="18" t="s">
        <v>15</v>
      </c>
      <c r="C10" s="21">
        <v>15.47</v>
      </c>
      <c r="D10" s="22">
        <f t="shared" si="0"/>
        <v>16.398200000000003</v>
      </c>
      <c r="E10" s="22">
        <v>17.382092000000004</v>
      </c>
      <c r="F10" s="23">
        <f t="shared" si="1"/>
        <v>18.425017520000004</v>
      </c>
      <c r="G10" s="24">
        <f t="shared" si="1"/>
        <v>19.530518571200005</v>
      </c>
      <c r="H10" s="24">
        <f t="shared" si="2"/>
        <v>20.507044499760006</v>
      </c>
      <c r="I10" s="26">
        <f t="shared" si="3"/>
        <v>19.530518571200005</v>
      </c>
    </row>
    <row r="11" spans="1:77" s="16" customFormat="1" x14ac:dyDescent="0.35">
      <c r="A11" s="17"/>
      <c r="B11" s="18" t="s">
        <v>16</v>
      </c>
      <c r="C11" s="21">
        <v>20.62</v>
      </c>
      <c r="D11" s="22">
        <f t="shared" si="0"/>
        <v>21.857200000000002</v>
      </c>
      <c r="E11" s="22">
        <v>23.168632000000002</v>
      </c>
      <c r="F11" s="23">
        <f t="shared" si="1"/>
        <v>24.558749920000004</v>
      </c>
      <c r="G11" s="24">
        <f t="shared" si="1"/>
        <v>26.032274915200006</v>
      </c>
      <c r="H11" s="24">
        <f t="shared" si="2"/>
        <v>27.333888660960007</v>
      </c>
      <c r="I11" s="26">
        <f t="shared" si="3"/>
        <v>26.032274915200006</v>
      </c>
    </row>
    <row r="12" spans="1:77" s="16" customFormat="1" x14ac:dyDescent="0.35">
      <c r="A12" s="17"/>
      <c r="B12" s="18"/>
      <c r="C12" s="21"/>
      <c r="D12" s="22"/>
      <c r="E12" s="22"/>
      <c r="F12" s="23"/>
      <c r="G12" s="24">
        <f t="shared" si="1"/>
        <v>0</v>
      </c>
      <c r="H12" s="24">
        <f t="shared" si="2"/>
        <v>0</v>
      </c>
    </row>
    <row r="13" spans="1:77" s="16" customFormat="1" x14ac:dyDescent="0.35">
      <c r="A13" s="17"/>
      <c r="B13" s="18" t="s">
        <v>17</v>
      </c>
      <c r="C13" s="21">
        <v>901</v>
      </c>
      <c r="D13" s="22">
        <f t="shared" si="0"/>
        <v>955.06000000000006</v>
      </c>
      <c r="E13" s="27">
        <v>1012</v>
      </c>
      <c r="F13" s="23">
        <f t="shared" si="1"/>
        <v>1072.72</v>
      </c>
      <c r="G13" s="24">
        <f t="shared" si="1"/>
        <v>1137.0832</v>
      </c>
      <c r="H13" s="24">
        <f t="shared" si="2"/>
        <v>1193.9373600000001</v>
      </c>
      <c r="I13" s="26">
        <f>F13*1.06</f>
        <v>1137.0832</v>
      </c>
    </row>
    <row r="14" spans="1:77" s="16" customFormat="1" x14ac:dyDescent="0.35">
      <c r="A14" s="17"/>
      <c r="B14" s="18" t="s">
        <v>18</v>
      </c>
      <c r="C14" s="21">
        <v>1060</v>
      </c>
      <c r="D14" s="22">
        <f t="shared" si="0"/>
        <v>1123.6000000000001</v>
      </c>
      <c r="E14" s="27">
        <v>1191</v>
      </c>
      <c r="F14" s="23">
        <f t="shared" si="1"/>
        <v>1262.46</v>
      </c>
      <c r="G14" s="24">
        <f t="shared" si="1"/>
        <v>1338.2076000000002</v>
      </c>
      <c r="H14" s="24">
        <f t="shared" si="2"/>
        <v>1405.1179800000002</v>
      </c>
      <c r="I14" s="26">
        <f t="shared" ref="I14:I17" si="4">F14*1.06</f>
        <v>1338.2076000000002</v>
      </c>
    </row>
    <row r="15" spans="1:77" s="16" customFormat="1" x14ac:dyDescent="0.35">
      <c r="A15" s="17"/>
      <c r="B15" s="18" t="s">
        <v>19</v>
      </c>
      <c r="C15" s="21">
        <v>689</v>
      </c>
      <c r="D15" s="22">
        <f t="shared" si="0"/>
        <v>730.34</v>
      </c>
      <c r="E15" s="27">
        <v>774</v>
      </c>
      <c r="F15" s="23">
        <f t="shared" si="1"/>
        <v>820.44</v>
      </c>
      <c r="G15" s="24">
        <f t="shared" si="1"/>
        <v>869.66640000000007</v>
      </c>
      <c r="H15" s="24">
        <f t="shared" si="2"/>
        <v>913.14972000000012</v>
      </c>
      <c r="I15" s="26">
        <f t="shared" si="4"/>
        <v>869.66640000000007</v>
      </c>
    </row>
    <row r="16" spans="1:77" s="16" customFormat="1" x14ac:dyDescent="0.35">
      <c r="A16" s="17"/>
      <c r="B16" s="18" t="s">
        <v>20</v>
      </c>
      <c r="C16" s="21">
        <v>530</v>
      </c>
      <c r="D16" s="22">
        <f t="shared" si="0"/>
        <v>561.80000000000007</v>
      </c>
      <c r="E16" s="27">
        <v>596</v>
      </c>
      <c r="F16" s="23">
        <f t="shared" si="1"/>
        <v>631.76</v>
      </c>
      <c r="G16" s="24">
        <f t="shared" si="1"/>
        <v>669.66560000000004</v>
      </c>
      <c r="H16" s="24">
        <f t="shared" si="2"/>
        <v>703.14888000000008</v>
      </c>
      <c r="I16" s="26">
        <f t="shared" si="4"/>
        <v>669.66560000000004</v>
      </c>
    </row>
    <row r="17" spans="1:9" s="16" customFormat="1" x14ac:dyDescent="0.35">
      <c r="A17" s="17"/>
      <c r="B17" s="18" t="s">
        <v>21</v>
      </c>
      <c r="C17" s="21">
        <v>101.15</v>
      </c>
      <c r="D17" s="22">
        <f t="shared" si="0"/>
        <v>107.21900000000001</v>
      </c>
      <c r="E17" s="22">
        <v>113.65214000000002</v>
      </c>
      <c r="F17" s="23">
        <f t="shared" si="1"/>
        <v>120.47126840000003</v>
      </c>
      <c r="G17" s="24">
        <f t="shared" si="1"/>
        <v>127.69954450400003</v>
      </c>
      <c r="H17" s="24">
        <f t="shared" si="2"/>
        <v>134.08452172920005</v>
      </c>
      <c r="I17" s="26">
        <f t="shared" si="4"/>
        <v>127.69954450400003</v>
      </c>
    </row>
    <row r="18" spans="1:9" s="16" customFormat="1" x14ac:dyDescent="0.35">
      <c r="A18" s="17">
        <v>1.2</v>
      </c>
      <c r="B18" s="18" t="s">
        <v>22</v>
      </c>
      <c r="C18" s="19"/>
      <c r="D18" s="20"/>
      <c r="E18" s="20"/>
      <c r="F18" s="23"/>
      <c r="G18" s="24">
        <f t="shared" si="1"/>
        <v>0</v>
      </c>
      <c r="H18" s="24">
        <f t="shared" si="2"/>
        <v>0</v>
      </c>
    </row>
    <row r="19" spans="1:9" s="16" customFormat="1" x14ac:dyDescent="0.35">
      <c r="A19" s="17"/>
      <c r="B19" s="18" t="s">
        <v>23</v>
      </c>
      <c r="C19" s="19">
        <v>5.29</v>
      </c>
      <c r="D19" s="22">
        <f>C19*1.06</f>
        <v>5.6074000000000002</v>
      </c>
      <c r="E19" s="22">
        <v>5.9438440000000003</v>
      </c>
      <c r="F19" s="23">
        <f t="shared" si="1"/>
        <v>6.3004746400000009</v>
      </c>
      <c r="G19" s="24">
        <f t="shared" si="1"/>
        <v>6.678503118400001</v>
      </c>
      <c r="H19" s="24">
        <f t="shared" si="2"/>
        <v>7.0124282743200013</v>
      </c>
      <c r="I19" s="26">
        <f>F19*1.06</f>
        <v>6.678503118400001</v>
      </c>
    </row>
    <row r="20" spans="1:9" s="16" customFormat="1" x14ac:dyDescent="0.35">
      <c r="A20" s="17"/>
      <c r="B20" s="18" t="s">
        <v>24</v>
      </c>
      <c r="C20" s="19">
        <v>10.75</v>
      </c>
      <c r="D20" s="22">
        <f t="shared" ref="D20:D34" si="5">C20*1.06</f>
        <v>11.395000000000001</v>
      </c>
      <c r="E20" s="22">
        <v>12.078700000000001</v>
      </c>
      <c r="F20" s="23">
        <f t="shared" si="1"/>
        <v>12.803422000000001</v>
      </c>
      <c r="G20" s="24">
        <f t="shared" si="1"/>
        <v>13.571627320000003</v>
      </c>
      <c r="H20" s="24">
        <f t="shared" si="2"/>
        <v>14.250208686000004</v>
      </c>
      <c r="I20" s="26">
        <f t="shared" ref="I20:I34" si="6">F20*1.06</f>
        <v>13.571627320000003</v>
      </c>
    </row>
    <row r="21" spans="1:9" s="16" customFormat="1" x14ac:dyDescent="0.35">
      <c r="A21" s="17"/>
      <c r="B21" s="18" t="s">
        <v>25</v>
      </c>
      <c r="C21" s="19">
        <v>13.87</v>
      </c>
      <c r="D21" s="22">
        <f t="shared" si="5"/>
        <v>14.702199999999999</v>
      </c>
      <c r="E21" s="22">
        <v>15.584332</v>
      </c>
      <c r="F21" s="23">
        <f t="shared" si="1"/>
        <v>16.51939192</v>
      </c>
      <c r="G21" s="24">
        <f t="shared" si="1"/>
        <v>17.510555435200001</v>
      </c>
      <c r="H21" s="24">
        <f t="shared" si="2"/>
        <v>18.386083206960002</v>
      </c>
      <c r="I21" s="26">
        <f t="shared" si="6"/>
        <v>17.510555435200001</v>
      </c>
    </row>
    <row r="22" spans="1:9" s="16" customFormat="1" x14ac:dyDescent="0.35">
      <c r="A22" s="17"/>
      <c r="B22" s="18" t="s">
        <v>15</v>
      </c>
      <c r="C22" s="19">
        <v>20.62</v>
      </c>
      <c r="D22" s="22">
        <f t="shared" si="5"/>
        <v>21.857200000000002</v>
      </c>
      <c r="E22" s="22">
        <v>23.168632000000002</v>
      </c>
      <c r="F22" s="23">
        <f t="shared" si="1"/>
        <v>24.558749920000004</v>
      </c>
      <c r="G22" s="24">
        <f t="shared" si="1"/>
        <v>26.032274915200006</v>
      </c>
      <c r="H22" s="24">
        <f t="shared" si="2"/>
        <v>27.333888660960007</v>
      </c>
      <c r="I22" s="26">
        <f t="shared" si="6"/>
        <v>26.032274915200006</v>
      </c>
    </row>
    <row r="23" spans="1:9" s="16" customFormat="1" x14ac:dyDescent="0.35">
      <c r="A23" s="17"/>
      <c r="B23" s="18" t="s">
        <v>16</v>
      </c>
      <c r="C23" s="19">
        <v>26.7</v>
      </c>
      <c r="D23" s="22">
        <f t="shared" si="5"/>
        <v>28.302</v>
      </c>
      <c r="E23" s="22">
        <v>30.000120000000003</v>
      </c>
      <c r="F23" s="23">
        <f t="shared" si="1"/>
        <v>31.800127200000006</v>
      </c>
      <c r="G23" s="24">
        <f t="shared" si="1"/>
        <v>33.708134832000006</v>
      </c>
      <c r="H23" s="24">
        <f t="shared" si="2"/>
        <v>35.393541573600011</v>
      </c>
      <c r="I23" s="26">
        <f t="shared" si="6"/>
        <v>33.708134832000006</v>
      </c>
    </row>
    <row r="24" spans="1:9" s="16" customFormat="1" x14ac:dyDescent="0.35">
      <c r="A24" s="17"/>
      <c r="B24" s="18" t="s">
        <v>26</v>
      </c>
      <c r="C24" s="19">
        <v>1272</v>
      </c>
      <c r="D24" s="22">
        <f t="shared" si="5"/>
        <v>1348.3200000000002</v>
      </c>
      <c r="E24" s="27">
        <v>1430</v>
      </c>
      <c r="F24" s="23">
        <f t="shared" si="1"/>
        <v>1515.8000000000002</v>
      </c>
      <c r="G24" s="24">
        <f t="shared" si="1"/>
        <v>1606.7480000000003</v>
      </c>
      <c r="H24" s="24">
        <f t="shared" si="2"/>
        <v>1687.0854000000004</v>
      </c>
      <c r="I24" s="26">
        <f t="shared" si="6"/>
        <v>1606.7480000000003</v>
      </c>
    </row>
    <row r="25" spans="1:9" s="16" customFormat="1" x14ac:dyDescent="0.35">
      <c r="A25" s="17"/>
      <c r="B25" s="18" t="s">
        <v>21</v>
      </c>
      <c r="C25" s="19">
        <v>265</v>
      </c>
      <c r="D25" s="22">
        <f t="shared" si="5"/>
        <v>280.90000000000003</v>
      </c>
      <c r="E25" s="27">
        <v>298</v>
      </c>
      <c r="F25" s="23">
        <f t="shared" si="1"/>
        <v>315.88</v>
      </c>
      <c r="G25" s="24">
        <f t="shared" si="1"/>
        <v>334.83280000000002</v>
      </c>
      <c r="H25" s="24">
        <f t="shared" si="2"/>
        <v>351.57444000000004</v>
      </c>
      <c r="I25" s="26">
        <f t="shared" si="6"/>
        <v>334.83280000000002</v>
      </c>
    </row>
    <row r="26" spans="1:9" s="16" customFormat="1" x14ac:dyDescent="0.35">
      <c r="A26" s="17"/>
      <c r="B26" s="18" t="s">
        <v>19</v>
      </c>
      <c r="C26" s="19">
        <v>689</v>
      </c>
      <c r="D26" s="22">
        <f t="shared" si="5"/>
        <v>730.34</v>
      </c>
      <c r="E26" s="27">
        <v>774</v>
      </c>
      <c r="F26" s="23">
        <f t="shared" si="1"/>
        <v>820.44</v>
      </c>
      <c r="G26" s="24">
        <f t="shared" si="1"/>
        <v>869.66640000000007</v>
      </c>
      <c r="H26" s="24">
        <f t="shared" si="2"/>
        <v>913.14972000000012</v>
      </c>
      <c r="I26" s="26">
        <f t="shared" si="6"/>
        <v>869.66640000000007</v>
      </c>
    </row>
    <row r="27" spans="1:9" s="16" customFormat="1" x14ac:dyDescent="0.35">
      <c r="A27" s="17"/>
      <c r="B27" s="18" t="s">
        <v>18</v>
      </c>
      <c r="C27" s="21">
        <v>1590</v>
      </c>
      <c r="D27" s="22">
        <f t="shared" si="5"/>
        <v>1685.4</v>
      </c>
      <c r="E27" s="27">
        <v>1787</v>
      </c>
      <c r="F27" s="23">
        <f t="shared" si="1"/>
        <v>1894.22</v>
      </c>
      <c r="G27" s="24">
        <f t="shared" si="1"/>
        <v>2007.8732000000002</v>
      </c>
      <c r="H27" s="24">
        <f t="shared" si="2"/>
        <v>2108.2668600000002</v>
      </c>
      <c r="I27" s="26">
        <f t="shared" si="6"/>
        <v>2007.8732000000002</v>
      </c>
    </row>
    <row r="28" spans="1:9" s="16" customFormat="1" x14ac:dyDescent="0.35">
      <c r="A28" s="17"/>
      <c r="B28" s="18" t="s">
        <v>17</v>
      </c>
      <c r="C28" s="19">
        <v>1060</v>
      </c>
      <c r="D28" s="22">
        <f t="shared" si="5"/>
        <v>1123.6000000000001</v>
      </c>
      <c r="E28" s="27">
        <v>1191</v>
      </c>
      <c r="F28" s="23">
        <f t="shared" si="1"/>
        <v>1262.46</v>
      </c>
      <c r="G28" s="24">
        <f t="shared" si="1"/>
        <v>1338.2076000000002</v>
      </c>
      <c r="H28" s="24">
        <f t="shared" si="2"/>
        <v>1405.1179800000002</v>
      </c>
      <c r="I28" s="26">
        <f t="shared" si="6"/>
        <v>1338.2076000000002</v>
      </c>
    </row>
    <row r="29" spans="1:9" s="16" customFormat="1" x14ac:dyDescent="0.35">
      <c r="A29" s="17"/>
      <c r="B29" s="18" t="s">
        <v>20</v>
      </c>
      <c r="C29" s="21">
        <v>742</v>
      </c>
      <c r="D29" s="22">
        <f t="shared" si="5"/>
        <v>786.5200000000001</v>
      </c>
      <c r="E29" s="27">
        <v>834</v>
      </c>
      <c r="F29" s="23">
        <f t="shared" si="1"/>
        <v>884.04000000000008</v>
      </c>
      <c r="G29" s="24">
        <f t="shared" si="1"/>
        <v>937.08240000000012</v>
      </c>
      <c r="H29" s="24">
        <f t="shared" si="2"/>
        <v>983.9365200000002</v>
      </c>
      <c r="I29" s="26">
        <f t="shared" si="6"/>
        <v>937.08240000000012</v>
      </c>
    </row>
    <row r="30" spans="1:9" s="16" customFormat="1" x14ac:dyDescent="0.35">
      <c r="A30" s="17"/>
      <c r="B30" s="18" t="s">
        <v>27</v>
      </c>
      <c r="C30" s="21">
        <v>265</v>
      </c>
      <c r="D30" s="22">
        <f t="shared" si="5"/>
        <v>280.90000000000003</v>
      </c>
      <c r="E30" s="27">
        <v>298</v>
      </c>
      <c r="F30" s="23">
        <f t="shared" si="1"/>
        <v>315.88</v>
      </c>
      <c r="G30" s="24">
        <f t="shared" si="1"/>
        <v>334.83280000000002</v>
      </c>
      <c r="H30" s="24">
        <f t="shared" si="2"/>
        <v>351.57444000000004</v>
      </c>
      <c r="I30" s="26">
        <f t="shared" si="6"/>
        <v>334.83280000000002</v>
      </c>
    </row>
    <row r="31" spans="1:9" s="16" customFormat="1" x14ac:dyDescent="0.35">
      <c r="A31" s="28"/>
      <c r="B31" s="29" t="s">
        <v>28</v>
      </c>
      <c r="C31" s="30">
        <v>60.42</v>
      </c>
      <c r="D31" s="30">
        <f t="shared" si="5"/>
        <v>64.045200000000008</v>
      </c>
      <c r="E31" s="27">
        <v>68</v>
      </c>
      <c r="F31" s="23">
        <v>80</v>
      </c>
      <c r="G31" s="24">
        <f t="shared" si="1"/>
        <v>84.800000000000011</v>
      </c>
      <c r="H31" s="24">
        <f t="shared" si="2"/>
        <v>89.04000000000002</v>
      </c>
      <c r="I31" s="26">
        <f t="shared" si="6"/>
        <v>84.800000000000011</v>
      </c>
    </row>
    <row r="32" spans="1:9" s="16" customFormat="1" x14ac:dyDescent="0.35">
      <c r="A32" s="17">
        <v>1.3</v>
      </c>
      <c r="B32" s="18" t="s">
        <v>29</v>
      </c>
      <c r="C32" s="21">
        <v>2141.81</v>
      </c>
      <c r="D32" s="22">
        <f t="shared" si="5"/>
        <v>2270.3186000000001</v>
      </c>
      <c r="E32" s="27">
        <v>3500</v>
      </c>
      <c r="F32" s="23">
        <f t="shared" si="1"/>
        <v>3710</v>
      </c>
      <c r="G32" s="24">
        <f t="shared" si="1"/>
        <v>3932.6000000000004</v>
      </c>
      <c r="H32" s="24">
        <f t="shared" si="2"/>
        <v>4129.2300000000005</v>
      </c>
      <c r="I32" s="26">
        <f t="shared" si="6"/>
        <v>3932.6000000000004</v>
      </c>
    </row>
    <row r="33" spans="1:9" s="16" customFormat="1" x14ac:dyDescent="0.35">
      <c r="A33" s="17"/>
      <c r="B33" s="18" t="s">
        <v>30</v>
      </c>
      <c r="C33" s="21">
        <v>2650</v>
      </c>
      <c r="D33" s="22">
        <f t="shared" si="5"/>
        <v>2809</v>
      </c>
      <c r="E33" s="27">
        <v>5000</v>
      </c>
      <c r="F33" s="23">
        <f t="shared" si="1"/>
        <v>5300</v>
      </c>
      <c r="G33" s="24">
        <f t="shared" si="1"/>
        <v>5618</v>
      </c>
      <c r="H33" s="24">
        <f t="shared" si="2"/>
        <v>5898.9000000000005</v>
      </c>
      <c r="I33" s="26">
        <f t="shared" si="6"/>
        <v>5618</v>
      </c>
    </row>
    <row r="34" spans="1:9" s="16" customFormat="1" x14ac:dyDescent="0.35">
      <c r="A34" s="17">
        <v>1.4</v>
      </c>
      <c r="B34" s="18" t="s">
        <v>31</v>
      </c>
      <c r="C34" s="21">
        <v>559.29999999999995</v>
      </c>
      <c r="D34" s="22">
        <f t="shared" si="5"/>
        <v>592.85799999999995</v>
      </c>
      <c r="E34" s="27">
        <v>628</v>
      </c>
      <c r="F34" s="23">
        <f t="shared" si="1"/>
        <v>665.68000000000006</v>
      </c>
      <c r="G34" s="24">
        <f t="shared" si="1"/>
        <v>705.62080000000014</v>
      </c>
      <c r="H34" s="24">
        <f t="shared" si="2"/>
        <v>740.90184000000022</v>
      </c>
      <c r="I34" s="26">
        <f t="shared" si="6"/>
        <v>705.62080000000014</v>
      </c>
    </row>
    <row r="35" spans="1:9" s="16" customFormat="1" x14ac:dyDescent="0.35">
      <c r="A35" s="17">
        <v>2</v>
      </c>
      <c r="B35" s="18" t="s">
        <v>32</v>
      </c>
      <c r="C35" s="21"/>
      <c r="D35" s="22"/>
      <c r="E35" s="22"/>
      <c r="F35" s="23"/>
      <c r="G35" s="24">
        <f t="shared" si="1"/>
        <v>0</v>
      </c>
      <c r="H35" s="24">
        <f t="shared" si="2"/>
        <v>0</v>
      </c>
    </row>
    <row r="36" spans="1:9" s="16" customFormat="1" x14ac:dyDescent="0.35">
      <c r="A36" s="17">
        <v>2.1</v>
      </c>
      <c r="B36" s="18" t="s">
        <v>33</v>
      </c>
      <c r="C36" s="23">
        <v>1189.97</v>
      </c>
      <c r="D36" s="22">
        <f t="shared" ref="D36:D40" si="7">C36*1.06</f>
        <v>1261.3682000000001</v>
      </c>
      <c r="E36" s="27">
        <v>1500</v>
      </c>
      <c r="F36" s="23">
        <f t="shared" si="1"/>
        <v>1590</v>
      </c>
      <c r="G36" s="24">
        <f t="shared" si="1"/>
        <v>1685.4</v>
      </c>
      <c r="H36" s="24">
        <f t="shared" si="2"/>
        <v>1769.67</v>
      </c>
      <c r="I36" s="26">
        <f>F36*1.06</f>
        <v>1685.4</v>
      </c>
    </row>
    <row r="37" spans="1:9" s="16" customFormat="1" x14ac:dyDescent="0.35">
      <c r="A37" s="17">
        <v>2.2000000000000002</v>
      </c>
      <c r="B37" s="18" t="s">
        <v>34</v>
      </c>
      <c r="C37" s="23">
        <v>95.25</v>
      </c>
      <c r="D37" s="22">
        <f t="shared" si="7"/>
        <v>100.965</v>
      </c>
      <c r="E37" s="27">
        <v>107</v>
      </c>
      <c r="F37" s="23">
        <f t="shared" si="1"/>
        <v>113.42</v>
      </c>
      <c r="G37" s="24">
        <f t="shared" si="1"/>
        <v>120.2252</v>
      </c>
      <c r="H37" s="24">
        <f t="shared" si="2"/>
        <v>126.23646000000001</v>
      </c>
      <c r="I37" s="26">
        <f t="shared" ref="I37:I41" si="8">F37*1.06</f>
        <v>120.2252</v>
      </c>
    </row>
    <row r="38" spans="1:9" s="16" customFormat="1" x14ac:dyDescent="0.35">
      <c r="A38" s="17">
        <v>2.2999999999999998</v>
      </c>
      <c r="B38" s="18" t="s">
        <v>35</v>
      </c>
      <c r="C38" s="23">
        <v>47.62</v>
      </c>
      <c r="D38" s="22">
        <f t="shared" si="7"/>
        <v>50.477199999999996</v>
      </c>
      <c r="E38" s="22">
        <v>53.505831999999998</v>
      </c>
      <c r="F38" s="23">
        <f t="shared" si="1"/>
        <v>56.716181920000004</v>
      </c>
      <c r="G38" s="24">
        <f t="shared" si="1"/>
        <v>60.119152835200005</v>
      </c>
      <c r="H38" s="24">
        <f t="shared" si="2"/>
        <v>63.12511047696001</v>
      </c>
      <c r="I38" s="26">
        <f t="shared" si="8"/>
        <v>60.119152835200005</v>
      </c>
    </row>
    <row r="39" spans="1:9" s="16" customFormat="1" x14ac:dyDescent="0.35">
      <c r="A39" s="17"/>
      <c r="B39" s="18" t="s">
        <v>36</v>
      </c>
      <c r="C39" s="21">
        <v>265</v>
      </c>
      <c r="D39" s="22">
        <f t="shared" si="7"/>
        <v>280.90000000000003</v>
      </c>
      <c r="E39" s="27">
        <v>1500</v>
      </c>
      <c r="F39" s="23">
        <v>800</v>
      </c>
      <c r="G39" s="24">
        <f t="shared" si="1"/>
        <v>848</v>
      </c>
      <c r="H39" s="24">
        <f t="shared" si="2"/>
        <v>890.40000000000009</v>
      </c>
      <c r="I39" s="26">
        <f t="shared" si="8"/>
        <v>848</v>
      </c>
    </row>
    <row r="40" spans="1:9" s="16" customFormat="1" x14ac:dyDescent="0.35">
      <c r="A40" s="17"/>
      <c r="B40" s="18" t="s">
        <v>37</v>
      </c>
      <c r="C40" s="21">
        <v>159</v>
      </c>
      <c r="D40" s="22">
        <f t="shared" si="7"/>
        <v>168.54000000000002</v>
      </c>
      <c r="E40" s="27">
        <v>180</v>
      </c>
      <c r="F40" s="23">
        <f t="shared" si="1"/>
        <v>190.8</v>
      </c>
      <c r="G40" s="24">
        <f t="shared" si="1"/>
        <v>202.24800000000002</v>
      </c>
      <c r="H40" s="24">
        <f t="shared" si="2"/>
        <v>212.36040000000003</v>
      </c>
      <c r="I40" s="26">
        <f t="shared" si="8"/>
        <v>202.24800000000002</v>
      </c>
    </row>
    <row r="41" spans="1:9" s="16" customFormat="1" x14ac:dyDescent="0.35">
      <c r="A41" s="17"/>
      <c r="B41" s="18" t="s">
        <v>38</v>
      </c>
      <c r="C41" s="21"/>
      <c r="D41" s="22"/>
      <c r="E41" s="31" t="s">
        <v>39</v>
      </c>
      <c r="F41" s="23">
        <f t="shared" si="1"/>
        <v>315.88</v>
      </c>
      <c r="G41" s="24">
        <f t="shared" si="1"/>
        <v>334.83280000000002</v>
      </c>
      <c r="H41" s="24">
        <f t="shared" si="2"/>
        <v>351.57444000000004</v>
      </c>
      <c r="I41" s="26">
        <f t="shared" si="8"/>
        <v>334.83280000000002</v>
      </c>
    </row>
    <row r="42" spans="1:9" s="16" customFormat="1" x14ac:dyDescent="0.35">
      <c r="A42" s="17"/>
      <c r="B42" s="32" t="s">
        <v>40</v>
      </c>
      <c r="C42" s="21"/>
      <c r="D42" s="22"/>
      <c r="E42" s="22"/>
      <c r="F42" s="23"/>
      <c r="G42" s="24">
        <f t="shared" si="1"/>
        <v>0</v>
      </c>
      <c r="H42" s="24">
        <f t="shared" si="2"/>
        <v>0</v>
      </c>
    </row>
    <row r="43" spans="1:9" s="16" customFormat="1" x14ac:dyDescent="0.35">
      <c r="A43" s="17"/>
      <c r="B43" s="32" t="s">
        <v>41</v>
      </c>
      <c r="C43" s="21"/>
      <c r="D43" s="22"/>
      <c r="E43" s="22"/>
      <c r="F43" s="23"/>
      <c r="G43" s="24">
        <f t="shared" si="1"/>
        <v>0</v>
      </c>
      <c r="H43" s="24">
        <f t="shared" si="2"/>
        <v>0</v>
      </c>
    </row>
    <row r="44" spans="1:9" s="16" customFormat="1" x14ac:dyDescent="0.35">
      <c r="A44" s="17"/>
      <c r="B44" s="32" t="s">
        <v>42</v>
      </c>
      <c r="C44" s="33">
        <v>2644.95</v>
      </c>
      <c r="D44" s="22">
        <f t="shared" ref="D44:D46" si="9">C44*1.06</f>
        <v>2803.6469999999999</v>
      </c>
      <c r="E44" s="22">
        <f>ROUND(D44*1.06,0)</f>
        <v>2972</v>
      </c>
      <c r="F44" s="23">
        <f t="shared" si="1"/>
        <v>3150.32</v>
      </c>
      <c r="G44" s="24">
        <f t="shared" si="1"/>
        <v>3339.3392000000003</v>
      </c>
      <c r="H44" s="24">
        <f t="shared" si="2"/>
        <v>3506.3061600000005</v>
      </c>
      <c r="I44" s="26">
        <f>F44*1.06</f>
        <v>3339.3392000000003</v>
      </c>
    </row>
    <row r="45" spans="1:9" s="16" customFormat="1" x14ac:dyDescent="0.35">
      <c r="A45" s="17"/>
      <c r="B45" s="32" t="s">
        <v>43</v>
      </c>
      <c r="C45" s="33">
        <v>2644.95</v>
      </c>
      <c r="D45" s="22">
        <f t="shared" si="9"/>
        <v>2803.6469999999999</v>
      </c>
      <c r="E45" s="22">
        <f t="shared" ref="E45:E46" si="10">ROUND(D45*1.06,0)</f>
        <v>2972</v>
      </c>
      <c r="F45" s="23">
        <f t="shared" si="1"/>
        <v>3150.32</v>
      </c>
      <c r="G45" s="24">
        <f t="shared" si="1"/>
        <v>3339.3392000000003</v>
      </c>
      <c r="H45" s="24">
        <f t="shared" si="2"/>
        <v>3506.3061600000005</v>
      </c>
      <c r="I45" s="26">
        <f t="shared" ref="I45:I47" si="11">F45*1.06</f>
        <v>3339.3392000000003</v>
      </c>
    </row>
    <row r="46" spans="1:9" s="16" customFormat="1" x14ac:dyDescent="0.35">
      <c r="A46" s="17"/>
      <c r="B46" s="32" t="s">
        <v>44</v>
      </c>
      <c r="C46" s="33">
        <v>1803.38</v>
      </c>
      <c r="D46" s="22">
        <f t="shared" si="9"/>
        <v>1911.5828000000001</v>
      </c>
      <c r="E46" s="22">
        <f t="shared" si="10"/>
        <v>2026</v>
      </c>
      <c r="F46" s="23">
        <f t="shared" si="1"/>
        <v>2147.56</v>
      </c>
      <c r="G46" s="24">
        <f t="shared" si="1"/>
        <v>2276.4135999999999</v>
      </c>
      <c r="H46" s="24">
        <f t="shared" si="2"/>
        <v>2390.2342800000001</v>
      </c>
      <c r="I46" s="26">
        <f t="shared" si="11"/>
        <v>2276.4135999999999</v>
      </c>
    </row>
    <row r="47" spans="1:9" s="35" customFormat="1" x14ac:dyDescent="0.35">
      <c r="A47" s="17"/>
      <c r="B47" s="34" t="s">
        <v>45</v>
      </c>
      <c r="C47" s="21">
        <v>0</v>
      </c>
      <c r="D47" s="22">
        <v>320</v>
      </c>
      <c r="E47" s="27">
        <v>340</v>
      </c>
      <c r="F47" s="23">
        <f t="shared" si="1"/>
        <v>360.40000000000003</v>
      </c>
      <c r="G47" s="24">
        <f t="shared" si="1"/>
        <v>382.02400000000006</v>
      </c>
      <c r="H47" s="24">
        <f t="shared" si="2"/>
        <v>401.12520000000006</v>
      </c>
      <c r="I47" s="26">
        <f t="shared" si="11"/>
        <v>382.02400000000006</v>
      </c>
    </row>
    <row r="48" spans="1:9" s="16" customFormat="1" x14ac:dyDescent="0.35">
      <c r="A48" s="17">
        <v>2.4</v>
      </c>
      <c r="B48" s="18" t="s">
        <v>46</v>
      </c>
      <c r="C48" s="21"/>
      <c r="D48" s="22"/>
      <c r="E48" s="22"/>
      <c r="F48" s="23"/>
      <c r="G48" s="24">
        <f t="shared" si="1"/>
        <v>0</v>
      </c>
      <c r="H48" s="24">
        <f t="shared" si="2"/>
        <v>0</v>
      </c>
    </row>
    <row r="49" spans="1:9" s="16" customFormat="1" x14ac:dyDescent="0.35">
      <c r="A49" s="17" t="s">
        <v>47</v>
      </c>
      <c r="B49" s="18" t="s">
        <v>48</v>
      </c>
      <c r="C49" s="21"/>
      <c r="D49" s="22">
        <f>ROUND(14*6.17*3,0)+1</f>
        <v>260</v>
      </c>
      <c r="E49" s="27">
        <v>276</v>
      </c>
      <c r="F49" s="23">
        <f t="shared" si="1"/>
        <v>292.56</v>
      </c>
      <c r="G49" s="24">
        <f t="shared" si="1"/>
        <v>310.11360000000002</v>
      </c>
      <c r="H49" s="24">
        <f t="shared" si="2"/>
        <v>325.61928000000006</v>
      </c>
      <c r="I49" s="26">
        <f>F49*1.06</f>
        <v>310.11360000000002</v>
      </c>
    </row>
    <row r="50" spans="1:9" s="16" customFormat="1" x14ac:dyDescent="0.35">
      <c r="A50" s="17" t="s">
        <v>49</v>
      </c>
      <c r="B50" s="18" t="s">
        <v>50</v>
      </c>
      <c r="C50" s="21"/>
      <c r="D50" s="22">
        <f t="shared" ref="D50:D51" si="12">ROUND(14*6.17*3,0)+1</f>
        <v>260</v>
      </c>
      <c r="E50" s="27">
        <v>276</v>
      </c>
      <c r="F50" s="23">
        <f t="shared" si="1"/>
        <v>292.56</v>
      </c>
      <c r="G50" s="24">
        <f t="shared" si="1"/>
        <v>310.11360000000002</v>
      </c>
      <c r="H50" s="24">
        <f t="shared" si="2"/>
        <v>325.61928000000006</v>
      </c>
      <c r="I50" s="26">
        <f t="shared" ref="I50:I51" si="13">F50*1.06</f>
        <v>310.11360000000002</v>
      </c>
    </row>
    <row r="51" spans="1:9" s="16" customFormat="1" x14ac:dyDescent="0.35">
      <c r="A51" s="17" t="s">
        <v>51</v>
      </c>
      <c r="B51" s="18" t="s">
        <v>52</v>
      </c>
      <c r="C51" s="21"/>
      <c r="D51" s="22">
        <f t="shared" si="12"/>
        <v>260</v>
      </c>
      <c r="E51" s="27">
        <v>276</v>
      </c>
      <c r="F51" s="23">
        <f t="shared" si="1"/>
        <v>292.56</v>
      </c>
      <c r="G51" s="24">
        <f t="shared" si="1"/>
        <v>310.11360000000002</v>
      </c>
      <c r="H51" s="24">
        <f t="shared" si="2"/>
        <v>325.61928000000006</v>
      </c>
      <c r="I51" s="26">
        <f t="shared" si="13"/>
        <v>310.11360000000002</v>
      </c>
    </row>
    <row r="52" spans="1:9" s="16" customFormat="1" x14ac:dyDescent="0.35">
      <c r="A52" s="3"/>
      <c r="B52" s="36" t="s">
        <v>53</v>
      </c>
      <c r="C52" s="14"/>
      <c r="D52" s="14"/>
      <c r="E52" s="14"/>
      <c r="F52" s="23"/>
      <c r="G52" s="24">
        <f t="shared" si="1"/>
        <v>0</v>
      </c>
      <c r="H52" s="24">
        <f t="shared" si="2"/>
        <v>0</v>
      </c>
    </row>
    <row r="53" spans="1:9" s="39" customFormat="1" x14ac:dyDescent="0.35">
      <c r="A53" s="4">
        <v>3</v>
      </c>
      <c r="B53" s="32" t="s">
        <v>54</v>
      </c>
      <c r="C53" s="33"/>
      <c r="D53" s="37"/>
      <c r="E53" s="38"/>
      <c r="F53" s="23"/>
      <c r="G53" s="24">
        <f t="shared" si="1"/>
        <v>0</v>
      </c>
      <c r="H53" s="24">
        <f t="shared" si="2"/>
        <v>0</v>
      </c>
    </row>
    <row r="54" spans="1:9" s="39" customFormat="1" x14ac:dyDescent="0.35">
      <c r="A54" s="40">
        <v>3.1</v>
      </c>
      <c r="B54" s="32" t="s">
        <v>55</v>
      </c>
      <c r="C54" s="33">
        <v>1119.6887484000001</v>
      </c>
      <c r="D54" s="37">
        <v>1186.8700733040002</v>
      </c>
      <c r="E54" s="27">
        <v>1258</v>
      </c>
      <c r="F54" s="23">
        <f t="shared" si="1"/>
        <v>1333.48</v>
      </c>
      <c r="G54" s="24">
        <f t="shared" si="1"/>
        <v>1413.4888000000001</v>
      </c>
      <c r="H54" s="24">
        <f t="shared" si="2"/>
        <v>1484.1632400000001</v>
      </c>
      <c r="I54" s="26">
        <f t="shared" ref="I54:I57" si="14">F54*1.06</f>
        <v>1413.4888000000001</v>
      </c>
    </row>
    <row r="55" spans="1:9" s="39" customFormat="1" x14ac:dyDescent="0.35">
      <c r="A55" s="40">
        <v>3.2</v>
      </c>
      <c r="B55" s="32" t="s">
        <v>56</v>
      </c>
      <c r="C55" s="33">
        <v>1047.1053120000001</v>
      </c>
      <c r="D55" s="37">
        <v>1109.9316307200002</v>
      </c>
      <c r="E55" s="27">
        <v>1177</v>
      </c>
      <c r="F55" s="23">
        <f t="shared" si="1"/>
        <v>1247.6200000000001</v>
      </c>
      <c r="G55" s="24">
        <f t="shared" si="1"/>
        <v>1322.4772000000003</v>
      </c>
      <c r="H55" s="24">
        <f t="shared" si="2"/>
        <v>1388.6010600000004</v>
      </c>
      <c r="I55" s="26">
        <f t="shared" si="14"/>
        <v>1322.4772000000003</v>
      </c>
    </row>
    <row r="56" spans="1:9" s="39" customFormat="1" ht="31" x14ac:dyDescent="0.35">
      <c r="A56" s="40">
        <v>3.3</v>
      </c>
      <c r="B56" s="32" t="s">
        <v>57</v>
      </c>
      <c r="C56" s="33">
        <v>385.92289200000005</v>
      </c>
      <c r="D56" s="37">
        <v>409.07826552000006</v>
      </c>
      <c r="E56" s="27">
        <v>434</v>
      </c>
      <c r="F56" s="23">
        <f t="shared" si="1"/>
        <v>460.04</v>
      </c>
      <c r="G56" s="24">
        <f t="shared" si="1"/>
        <v>487.64240000000007</v>
      </c>
      <c r="H56" s="24">
        <f t="shared" si="2"/>
        <v>512.02452000000005</v>
      </c>
      <c r="I56" s="26">
        <f t="shared" si="14"/>
        <v>487.64240000000007</v>
      </c>
    </row>
    <row r="57" spans="1:9" s="39" customFormat="1" x14ac:dyDescent="0.35">
      <c r="A57" s="40">
        <v>3.4</v>
      </c>
      <c r="B57" s="32" t="s">
        <v>58</v>
      </c>
      <c r="C57" s="33">
        <v>224.88966360000003</v>
      </c>
      <c r="D57" s="37">
        <v>238.38304341600005</v>
      </c>
      <c r="E57" s="27">
        <v>253</v>
      </c>
      <c r="F57" s="23">
        <f t="shared" si="1"/>
        <v>268.18</v>
      </c>
      <c r="G57" s="24">
        <f t="shared" si="1"/>
        <v>284.27080000000001</v>
      </c>
      <c r="H57" s="24">
        <f t="shared" si="2"/>
        <v>298.48434000000003</v>
      </c>
      <c r="I57" s="26">
        <f t="shared" si="14"/>
        <v>284.27080000000001</v>
      </c>
    </row>
    <row r="58" spans="1:9" s="39" customFormat="1" x14ac:dyDescent="0.35">
      <c r="A58" s="40">
        <v>3.5</v>
      </c>
      <c r="B58" s="32" t="s">
        <v>59</v>
      </c>
      <c r="C58" s="33" t="s">
        <v>60</v>
      </c>
      <c r="D58" s="33" t="s">
        <v>60</v>
      </c>
      <c r="E58" s="38" t="s">
        <v>60</v>
      </c>
      <c r="F58" s="38" t="s">
        <v>60</v>
      </c>
      <c r="G58" s="24" t="e">
        <f t="shared" si="1"/>
        <v>#VALUE!</v>
      </c>
      <c r="H58" s="24" t="e">
        <f t="shared" si="2"/>
        <v>#VALUE!</v>
      </c>
      <c r="I58" s="38" t="s">
        <v>60</v>
      </c>
    </row>
    <row r="59" spans="1:9" s="39" customFormat="1" ht="31" x14ac:dyDescent="0.35">
      <c r="A59" s="40">
        <v>3.6</v>
      </c>
      <c r="B59" s="32" t="s">
        <v>61</v>
      </c>
      <c r="C59" s="33" t="s">
        <v>62</v>
      </c>
      <c r="D59" s="33" t="s">
        <v>62</v>
      </c>
      <c r="E59" s="38" t="s">
        <v>62</v>
      </c>
      <c r="F59" s="38" t="s">
        <v>62</v>
      </c>
      <c r="G59" s="24" t="e">
        <f t="shared" si="1"/>
        <v>#VALUE!</v>
      </c>
      <c r="H59" s="24" t="e">
        <f t="shared" si="2"/>
        <v>#VALUE!</v>
      </c>
      <c r="I59" s="38" t="s">
        <v>62</v>
      </c>
    </row>
    <row r="60" spans="1:9" s="39" customFormat="1" ht="46.5" x14ac:dyDescent="0.35">
      <c r="A60" s="40">
        <v>3.7</v>
      </c>
      <c r="B60" s="32" t="s">
        <v>63</v>
      </c>
      <c r="C60" s="33" t="s">
        <v>64</v>
      </c>
      <c r="D60" s="33" t="s">
        <v>64</v>
      </c>
      <c r="E60" s="33" t="s">
        <v>64</v>
      </c>
      <c r="F60" s="33" t="s">
        <v>64</v>
      </c>
      <c r="G60" s="24" t="e">
        <f t="shared" si="1"/>
        <v>#VALUE!</v>
      </c>
      <c r="H60" s="24" t="e">
        <f t="shared" si="2"/>
        <v>#VALUE!</v>
      </c>
      <c r="I60" s="33" t="s">
        <v>64</v>
      </c>
    </row>
    <row r="61" spans="1:9" s="39" customFormat="1" ht="31" x14ac:dyDescent="0.35">
      <c r="A61" s="40">
        <v>3.8</v>
      </c>
      <c r="B61" s="34" t="s">
        <v>65</v>
      </c>
      <c r="C61" s="33">
        <v>416.46233999999998</v>
      </c>
      <c r="D61" s="37">
        <v>441.45008039999999</v>
      </c>
      <c r="E61" s="41">
        <v>468</v>
      </c>
      <c r="F61" s="24">
        <f t="shared" si="1"/>
        <v>496.08000000000004</v>
      </c>
      <c r="G61" s="24">
        <f t="shared" si="1"/>
        <v>525.84480000000008</v>
      </c>
      <c r="H61" s="24">
        <f t="shared" si="2"/>
        <v>552.13704000000007</v>
      </c>
      <c r="I61" s="26">
        <f t="shared" ref="I61" si="15">F61*1.06</f>
        <v>525.84480000000008</v>
      </c>
    </row>
    <row r="62" spans="1:9" s="39" customFormat="1" x14ac:dyDescent="0.35">
      <c r="A62" s="40"/>
      <c r="B62" s="32" t="s">
        <v>66</v>
      </c>
      <c r="C62" s="32"/>
      <c r="D62" s="37"/>
      <c r="E62" s="33"/>
      <c r="F62" s="23"/>
      <c r="G62" s="24">
        <f t="shared" si="1"/>
        <v>0</v>
      </c>
      <c r="H62" s="24">
        <f t="shared" si="2"/>
        <v>0</v>
      </c>
    </row>
    <row r="63" spans="1:9" s="39" customFormat="1" x14ac:dyDescent="0.35">
      <c r="A63" s="40">
        <v>4</v>
      </c>
      <c r="B63" s="32" t="s">
        <v>67</v>
      </c>
      <c r="C63" s="32"/>
      <c r="D63" s="37"/>
      <c r="E63" s="33"/>
      <c r="F63" s="23"/>
      <c r="G63" s="24">
        <f t="shared" si="1"/>
        <v>0</v>
      </c>
      <c r="H63" s="24">
        <f t="shared" si="2"/>
        <v>0</v>
      </c>
    </row>
    <row r="64" spans="1:9" s="39" customFormat="1" ht="31" x14ac:dyDescent="0.35">
      <c r="A64" s="40">
        <v>4.0999999999999996</v>
      </c>
      <c r="B64" s="32" t="s">
        <v>68</v>
      </c>
      <c r="C64" s="32"/>
      <c r="D64" s="37"/>
      <c r="E64" s="33"/>
      <c r="F64" s="23"/>
      <c r="G64" s="24">
        <f t="shared" si="1"/>
        <v>0</v>
      </c>
      <c r="H64" s="24">
        <f t="shared" si="2"/>
        <v>0</v>
      </c>
    </row>
    <row r="65" spans="1:9" s="39" customFormat="1" x14ac:dyDescent="0.35">
      <c r="A65" s="40" t="s">
        <v>69</v>
      </c>
      <c r="B65" s="32" t="s">
        <v>70</v>
      </c>
      <c r="C65" s="32"/>
      <c r="D65" s="37"/>
      <c r="E65" s="33"/>
      <c r="F65" s="23"/>
      <c r="G65" s="24">
        <f t="shared" si="1"/>
        <v>0</v>
      </c>
      <c r="H65" s="24">
        <f t="shared" si="2"/>
        <v>0</v>
      </c>
    </row>
    <row r="66" spans="1:9" s="39" customFormat="1" x14ac:dyDescent="0.35">
      <c r="A66" s="40"/>
      <c r="B66" s="32" t="s">
        <v>71</v>
      </c>
      <c r="C66" s="33">
        <v>345.06879600000002</v>
      </c>
      <c r="D66" s="37">
        <v>365.77292376000003</v>
      </c>
      <c r="E66" s="42">
        <v>388</v>
      </c>
      <c r="F66" s="23">
        <f t="shared" si="1"/>
        <v>411.28000000000003</v>
      </c>
      <c r="G66" s="24">
        <f t="shared" si="1"/>
        <v>435.95680000000004</v>
      </c>
      <c r="H66" s="24">
        <f t="shared" si="2"/>
        <v>457.75464000000005</v>
      </c>
      <c r="I66" s="26">
        <f t="shared" ref="I66:I124" si="16">F66*1.06</f>
        <v>435.95680000000004</v>
      </c>
    </row>
    <row r="67" spans="1:9" s="39" customFormat="1" x14ac:dyDescent="0.35">
      <c r="A67" s="40"/>
      <c r="B67" s="32" t="s">
        <v>72</v>
      </c>
      <c r="C67" s="33">
        <v>404.56341600000002</v>
      </c>
      <c r="D67" s="37">
        <v>428.83722096000002</v>
      </c>
      <c r="E67" s="43">
        <v>455</v>
      </c>
      <c r="F67" s="23">
        <f t="shared" si="1"/>
        <v>482.3</v>
      </c>
      <c r="G67" s="24">
        <f t="shared" si="1"/>
        <v>511.23800000000006</v>
      </c>
      <c r="H67" s="24">
        <f t="shared" si="2"/>
        <v>536.79990000000009</v>
      </c>
      <c r="I67" s="26">
        <f t="shared" si="16"/>
        <v>511.23800000000006</v>
      </c>
    </row>
    <row r="68" spans="1:9" s="39" customFormat="1" x14ac:dyDescent="0.35">
      <c r="A68" s="40"/>
      <c r="B68" s="32" t="s">
        <v>73</v>
      </c>
      <c r="C68" s="33">
        <v>464.05803600000002</v>
      </c>
      <c r="D68" s="37">
        <v>491.90151816000002</v>
      </c>
      <c r="E68" s="43">
        <v>521</v>
      </c>
      <c r="F68" s="23">
        <f t="shared" si="1"/>
        <v>552.26</v>
      </c>
      <c r="G68" s="24">
        <f t="shared" si="1"/>
        <v>585.39560000000006</v>
      </c>
      <c r="H68" s="24">
        <f t="shared" si="2"/>
        <v>614.66538000000014</v>
      </c>
      <c r="I68" s="26">
        <f t="shared" si="16"/>
        <v>585.39560000000006</v>
      </c>
    </row>
    <row r="69" spans="1:9" s="39" customFormat="1" x14ac:dyDescent="0.35">
      <c r="A69" s="40"/>
      <c r="B69" s="32" t="s">
        <v>74</v>
      </c>
      <c r="C69" s="33">
        <v>523.55265600000007</v>
      </c>
      <c r="D69" s="37">
        <v>554.96581536000008</v>
      </c>
      <c r="E69" s="43">
        <v>588</v>
      </c>
      <c r="F69" s="23">
        <f t="shared" si="1"/>
        <v>623.28000000000009</v>
      </c>
      <c r="G69" s="24">
        <f t="shared" si="1"/>
        <v>660.67680000000007</v>
      </c>
      <c r="H69" s="24">
        <f t="shared" si="2"/>
        <v>693.71064000000013</v>
      </c>
      <c r="I69" s="26">
        <f t="shared" si="16"/>
        <v>660.67680000000007</v>
      </c>
    </row>
    <row r="70" spans="1:9" s="39" customFormat="1" x14ac:dyDescent="0.35">
      <c r="A70" s="40"/>
      <c r="B70" s="32" t="s">
        <v>75</v>
      </c>
      <c r="C70" s="33">
        <v>583.04727600000001</v>
      </c>
      <c r="D70" s="37">
        <v>618.03011256000002</v>
      </c>
      <c r="E70" s="43">
        <v>655</v>
      </c>
      <c r="F70" s="23">
        <f t="shared" si="1"/>
        <v>694.30000000000007</v>
      </c>
      <c r="G70" s="24">
        <f t="shared" si="1"/>
        <v>735.95800000000008</v>
      </c>
      <c r="H70" s="24">
        <f t="shared" si="2"/>
        <v>772.75590000000011</v>
      </c>
      <c r="I70" s="26">
        <f t="shared" si="16"/>
        <v>735.95800000000008</v>
      </c>
    </row>
    <row r="71" spans="1:9" s="39" customFormat="1" x14ac:dyDescent="0.35">
      <c r="A71" s="40"/>
      <c r="B71" s="32" t="s">
        <v>76</v>
      </c>
      <c r="C71" s="33">
        <v>642.54189600000007</v>
      </c>
      <c r="D71" s="37">
        <v>681.09440976000008</v>
      </c>
      <c r="E71" s="43">
        <v>722</v>
      </c>
      <c r="F71" s="23">
        <f t="shared" ref="F71:G119" si="17">E71*1.06</f>
        <v>765.32</v>
      </c>
      <c r="G71" s="24">
        <f t="shared" si="17"/>
        <v>811.2392000000001</v>
      </c>
      <c r="H71" s="24">
        <f t="shared" ref="H71:H124" si="18">G71*1.05</f>
        <v>851.8011600000001</v>
      </c>
      <c r="I71" s="26">
        <f t="shared" si="16"/>
        <v>811.2392000000001</v>
      </c>
    </row>
    <row r="72" spans="1:9" s="39" customFormat="1" x14ac:dyDescent="0.35">
      <c r="A72" s="40" t="s">
        <v>77</v>
      </c>
      <c r="B72" s="32" t="s">
        <v>78</v>
      </c>
      <c r="C72" s="33"/>
      <c r="D72" s="37"/>
      <c r="E72" s="33"/>
      <c r="F72" s="23"/>
      <c r="G72" s="24">
        <f t="shared" si="17"/>
        <v>0</v>
      </c>
      <c r="H72" s="24">
        <f t="shared" si="18"/>
        <v>0</v>
      </c>
      <c r="I72" s="26"/>
    </row>
    <row r="73" spans="1:9" s="39" customFormat="1" x14ac:dyDescent="0.35">
      <c r="A73" s="40"/>
      <c r="B73" s="32" t="s">
        <v>79</v>
      </c>
      <c r="C73" s="33">
        <v>1380.2751840000001</v>
      </c>
      <c r="D73" s="37">
        <v>1463.0916950400001</v>
      </c>
      <c r="E73" s="43">
        <v>1551</v>
      </c>
      <c r="F73" s="23">
        <f t="shared" si="17"/>
        <v>1644.0600000000002</v>
      </c>
      <c r="G73" s="24">
        <f t="shared" si="17"/>
        <v>1742.7036000000003</v>
      </c>
      <c r="H73" s="24">
        <f t="shared" si="18"/>
        <v>1829.8387800000003</v>
      </c>
      <c r="I73" s="26">
        <f t="shared" si="16"/>
        <v>1742.7036000000003</v>
      </c>
    </row>
    <row r="74" spans="1:9" s="39" customFormat="1" x14ac:dyDescent="0.35">
      <c r="A74" s="40"/>
      <c r="B74" s="32" t="s">
        <v>80</v>
      </c>
      <c r="C74" s="33">
        <v>1439.769804</v>
      </c>
      <c r="D74" s="37">
        <v>1526.1559922400002</v>
      </c>
      <c r="E74" s="43">
        <v>1618</v>
      </c>
      <c r="F74" s="23">
        <f t="shared" si="17"/>
        <v>1715.0800000000002</v>
      </c>
      <c r="G74" s="24">
        <f t="shared" si="17"/>
        <v>1817.9848000000002</v>
      </c>
      <c r="H74" s="24">
        <f t="shared" si="18"/>
        <v>1908.8840400000004</v>
      </c>
      <c r="I74" s="26">
        <f t="shared" si="16"/>
        <v>1817.9848000000002</v>
      </c>
    </row>
    <row r="75" spans="1:9" s="39" customFormat="1" x14ac:dyDescent="0.35">
      <c r="A75" s="40"/>
      <c r="B75" s="32" t="s">
        <v>81</v>
      </c>
      <c r="C75" s="33">
        <v>1499.264424</v>
      </c>
      <c r="D75" s="37">
        <v>1589.22028944</v>
      </c>
      <c r="E75" s="43">
        <v>1685</v>
      </c>
      <c r="F75" s="23">
        <f t="shared" si="17"/>
        <v>1786.1000000000001</v>
      </c>
      <c r="G75" s="24">
        <f t="shared" si="17"/>
        <v>1893.2660000000003</v>
      </c>
      <c r="H75" s="24">
        <f t="shared" si="18"/>
        <v>1987.9293000000005</v>
      </c>
      <c r="I75" s="26">
        <f t="shared" si="16"/>
        <v>1893.2660000000003</v>
      </c>
    </row>
    <row r="76" spans="1:9" s="39" customFormat="1" x14ac:dyDescent="0.35">
      <c r="A76" s="40"/>
      <c r="B76" s="32" t="s">
        <v>82</v>
      </c>
      <c r="C76" s="33">
        <v>1546.8601200000003</v>
      </c>
      <c r="D76" s="37">
        <v>1639.6717272000003</v>
      </c>
      <c r="E76" s="43">
        <v>1738</v>
      </c>
      <c r="F76" s="23">
        <f t="shared" si="17"/>
        <v>1842.2800000000002</v>
      </c>
      <c r="G76" s="24">
        <f t="shared" si="17"/>
        <v>1952.8168000000003</v>
      </c>
      <c r="H76" s="24">
        <f t="shared" si="18"/>
        <v>2050.4576400000005</v>
      </c>
      <c r="I76" s="26">
        <f t="shared" si="16"/>
        <v>1952.8168000000003</v>
      </c>
    </row>
    <row r="77" spans="1:9" s="39" customFormat="1" x14ac:dyDescent="0.35">
      <c r="A77" s="40"/>
      <c r="B77" s="32" t="s">
        <v>83</v>
      </c>
      <c r="C77" s="33">
        <v>1618.2536640000001</v>
      </c>
      <c r="D77" s="37">
        <v>1715.3488838400001</v>
      </c>
      <c r="E77" s="43">
        <v>1818</v>
      </c>
      <c r="F77" s="23">
        <f t="shared" si="17"/>
        <v>1927.0800000000002</v>
      </c>
      <c r="G77" s="24">
        <f t="shared" si="17"/>
        <v>2042.7048000000002</v>
      </c>
      <c r="H77" s="24">
        <f t="shared" si="18"/>
        <v>2144.8400400000005</v>
      </c>
      <c r="I77" s="26">
        <f t="shared" si="16"/>
        <v>2042.7048000000002</v>
      </c>
    </row>
    <row r="78" spans="1:9" s="39" customFormat="1" x14ac:dyDescent="0.35">
      <c r="A78" s="40"/>
      <c r="B78" s="32" t="s">
        <v>84</v>
      </c>
      <c r="C78" s="33">
        <v>1677.7482840000002</v>
      </c>
      <c r="D78" s="37">
        <v>1778.4131810400004</v>
      </c>
      <c r="E78" s="43">
        <v>1885</v>
      </c>
      <c r="F78" s="23">
        <f t="shared" si="17"/>
        <v>1998.1000000000001</v>
      </c>
      <c r="G78" s="24">
        <f t="shared" si="17"/>
        <v>2117.9860000000003</v>
      </c>
      <c r="H78" s="24">
        <f t="shared" si="18"/>
        <v>2223.8853000000004</v>
      </c>
      <c r="I78" s="26">
        <f t="shared" si="16"/>
        <v>2117.9860000000003</v>
      </c>
    </row>
    <row r="79" spans="1:9" s="39" customFormat="1" x14ac:dyDescent="0.35">
      <c r="A79" s="40"/>
      <c r="B79" s="32" t="s">
        <v>85</v>
      </c>
      <c r="C79" s="33">
        <v>1737.2429040000002</v>
      </c>
      <c r="D79" s="37">
        <v>1841.4774782400002</v>
      </c>
      <c r="E79" s="43">
        <v>1952</v>
      </c>
      <c r="F79" s="23">
        <f t="shared" si="17"/>
        <v>2069.12</v>
      </c>
      <c r="G79" s="24">
        <f t="shared" si="17"/>
        <v>2193.2671999999998</v>
      </c>
      <c r="H79" s="24">
        <f t="shared" si="18"/>
        <v>2302.9305599999998</v>
      </c>
      <c r="I79" s="26">
        <f t="shared" si="16"/>
        <v>2193.2671999999998</v>
      </c>
    </row>
    <row r="80" spans="1:9" s="39" customFormat="1" ht="31" x14ac:dyDescent="0.35">
      <c r="A80" s="40" t="s">
        <v>86</v>
      </c>
      <c r="B80" s="32" t="s">
        <v>87</v>
      </c>
      <c r="C80" s="33"/>
      <c r="D80" s="37"/>
      <c r="E80" s="33"/>
      <c r="F80" s="23"/>
      <c r="G80" s="24">
        <f t="shared" si="17"/>
        <v>0</v>
      </c>
      <c r="H80" s="24">
        <f t="shared" si="18"/>
        <v>0</v>
      </c>
      <c r="I80" s="26"/>
    </row>
    <row r="81" spans="1:9" s="39" customFormat="1" x14ac:dyDescent="0.35">
      <c r="A81" s="40"/>
      <c r="B81" s="32" t="s">
        <v>88</v>
      </c>
      <c r="C81" s="33">
        <v>345.06879600000002</v>
      </c>
      <c r="D81" s="37">
        <v>365.77292376000003</v>
      </c>
      <c r="E81" s="43">
        <v>388</v>
      </c>
      <c r="F81" s="23">
        <f t="shared" si="17"/>
        <v>411.28000000000003</v>
      </c>
      <c r="G81" s="24">
        <f t="shared" si="17"/>
        <v>435.95680000000004</v>
      </c>
      <c r="H81" s="24">
        <f t="shared" si="18"/>
        <v>457.75464000000005</v>
      </c>
      <c r="I81" s="26">
        <f t="shared" si="16"/>
        <v>435.95680000000004</v>
      </c>
    </row>
    <row r="82" spans="1:9" s="39" customFormat="1" x14ac:dyDescent="0.35">
      <c r="A82" s="40"/>
      <c r="B82" s="32" t="s">
        <v>89</v>
      </c>
      <c r="C82" s="33">
        <v>404.56341600000002</v>
      </c>
      <c r="D82" s="37">
        <v>428.83722096000002</v>
      </c>
      <c r="E82" s="43">
        <v>455</v>
      </c>
      <c r="F82" s="23">
        <f t="shared" si="17"/>
        <v>482.3</v>
      </c>
      <c r="G82" s="24">
        <f t="shared" si="17"/>
        <v>511.23800000000006</v>
      </c>
      <c r="H82" s="24">
        <f t="shared" si="18"/>
        <v>536.79990000000009</v>
      </c>
      <c r="I82" s="26">
        <f t="shared" si="16"/>
        <v>511.23800000000006</v>
      </c>
    </row>
    <row r="83" spans="1:9" s="39" customFormat="1" x14ac:dyDescent="0.35">
      <c r="A83" s="40"/>
      <c r="B83" s="32" t="s">
        <v>90</v>
      </c>
      <c r="C83" s="33">
        <v>464.05803600000002</v>
      </c>
      <c r="D83" s="37">
        <v>491.90151816000002</v>
      </c>
      <c r="E83" s="43">
        <v>521</v>
      </c>
      <c r="F83" s="23">
        <f t="shared" si="17"/>
        <v>552.26</v>
      </c>
      <c r="G83" s="24">
        <f t="shared" si="17"/>
        <v>585.39560000000006</v>
      </c>
      <c r="H83" s="24">
        <f t="shared" si="18"/>
        <v>614.66538000000014</v>
      </c>
      <c r="I83" s="26">
        <f t="shared" si="16"/>
        <v>585.39560000000006</v>
      </c>
    </row>
    <row r="84" spans="1:9" s="39" customFormat="1" x14ac:dyDescent="0.35">
      <c r="A84" s="40"/>
      <c r="B84" s="32" t="s">
        <v>73</v>
      </c>
      <c r="C84" s="33">
        <v>523.55265600000007</v>
      </c>
      <c r="D84" s="37">
        <v>554.96581536000008</v>
      </c>
      <c r="E84" s="43">
        <v>588</v>
      </c>
      <c r="F84" s="23">
        <f t="shared" si="17"/>
        <v>623.28000000000009</v>
      </c>
      <c r="G84" s="24">
        <f t="shared" si="17"/>
        <v>660.67680000000007</v>
      </c>
      <c r="H84" s="24">
        <f t="shared" si="18"/>
        <v>693.71064000000013</v>
      </c>
      <c r="I84" s="26">
        <f t="shared" si="16"/>
        <v>660.67680000000007</v>
      </c>
    </row>
    <row r="85" spans="1:9" s="39" customFormat="1" x14ac:dyDescent="0.35">
      <c r="A85" s="40"/>
      <c r="B85" s="32" t="s">
        <v>91</v>
      </c>
      <c r="C85" s="33">
        <v>583.04727600000001</v>
      </c>
      <c r="D85" s="37">
        <v>618.03011256000002</v>
      </c>
      <c r="E85" s="43">
        <v>655</v>
      </c>
      <c r="F85" s="23">
        <f t="shared" si="17"/>
        <v>694.30000000000007</v>
      </c>
      <c r="G85" s="24">
        <f t="shared" si="17"/>
        <v>735.95800000000008</v>
      </c>
      <c r="H85" s="24">
        <f t="shared" si="18"/>
        <v>772.75590000000011</v>
      </c>
      <c r="I85" s="26">
        <f t="shared" si="16"/>
        <v>735.95800000000008</v>
      </c>
    </row>
    <row r="86" spans="1:9" s="39" customFormat="1" x14ac:dyDescent="0.35">
      <c r="A86" s="40"/>
      <c r="B86" s="32" t="s">
        <v>92</v>
      </c>
      <c r="C86" s="33">
        <v>642.54189600000007</v>
      </c>
      <c r="D86" s="37">
        <v>681.09440976000008</v>
      </c>
      <c r="E86" s="43">
        <v>722</v>
      </c>
      <c r="F86" s="23">
        <f t="shared" si="17"/>
        <v>765.32</v>
      </c>
      <c r="G86" s="24">
        <f t="shared" si="17"/>
        <v>811.2392000000001</v>
      </c>
      <c r="H86" s="24">
        <f t="shared" si="18"/>
        <v>851.8011600000001</v>
      </c>
      <c r="I86" s="26">
        <f t="shared" si="16"/>
        <v>811.2392000000001</v>
      </c>
    </row>
    <row r="87" spans="1:9" s="39" customFormat="1" x14ac:dyDescent="0.35">
      <c r="A87" s="40" t="s">
        <v>93</v>
      </c>
      <c r="B87" s="32" t="s">
        <v>94</v>
      </c>
      <c r="C87" s="33"/>
      <c r="D87" s="37"/>
      <c r="E87" s="33"/>
      <c r="F87" s="23">
        <f t="shared" si="17"/>
        <v>0</v>
      </c>
      <c r="G87" s="24">
        <f t="shared" si="17"/>
        <v>0</v>
      </c>
      <c r="H87" s="24">
        <f t="shared" si="18"/>
        <v>0</v>
      </c>
      <c r="I87" s="26">
        <f t="shared" si="16"/>
        <v>0</v>
      </c>
    </row>
    <row r="88" spans="1:9" s="39" customFormat="1" x14ac:dyDescent="0.35">
      <c r="A88" s="40"/>
      <c r="B88" s="32" t="s">
        <v>95</v>
      </c>
      <c r="C88" s="33">
        <v>196.33224600000003</v>
      </c>
      <c r="D88" s="37">
        <v>208.11218076000003</v>
      </c>
      <c r="E88" s="43">
        <v>221</v>
      </c>
      <c r="F88" s="23">
        <f t="shared" si="17"/>
        <v>234.26000000000002</v>
      </c>
      <c r="G88" s="24">
        <f t="shared" si="17"/>
        <v>248.31560000000005</v>
      </c>
      <c r="H88" s="24">
        <f t="shared" si="18"/>
        <v>260.73138000000006</v>
      </c>
      <c r="I88" s="26">
        <f t="shared" si="16"/>
        <v>248.31560000000005</v>
      </c>
    </row>
    <row r="89" spans="1:9" s="39" customFormat="1" ht="31" x14ac:dyDescent="0.35">
      <c r="A89" s="40"/>
      <c r="B89" s="32" t="s">
        <v>96</v>
      </c>
      <c r="C89" s="33">
        <v>59.494620000000005</v>
      </c>
      <c r="D89" s="37">
        <v>63.064297200000006</v>
      </c>
      <c r="E89" s="43">
        <v>67</v>
      </c>
      <c r="F89" s="23">
        <f t="shared" si="17"/>
        <v>71.02000000000001</v>
      </c>
      <c r="G89" s="24">
        <f t="shared" si="17"/>
        <v>75.281200000000013</v>
      </c>
      <c r="H89" s="24">
        <f t="shared" si="18"/>
        <v>79.045260000000013</v>
      </c>
      <c r="I89" s="26">
        <f t="shared" si="16"/>
        <v>75.281200000000013</v>
      </c>
    </row>
    <row r="90" spans="1:9" s="39" customFormat="1" ht="46.5" x14ac:dyDescent="0.35">
      <c r="A90" s="40">
        <v>4.2</v>
      </c>
      <c r="B90" s="32" t="s">
        <v>97</v>
      </c>
      <c r="C90" s="33"/>
      <c r="D90" s="37"/>
      <c r="E90" s="33"/>
      <c r="F90" s="23"/>
      <c r="G90" s="24">
        <f t="shared" si="17"/>
        <v>0</v>
      </c>
      <c r="H90" s="24">
        <f t="shared" si="18"/>
        <v>0</v>
      </c>
      <c r="I90" s="26">
        <f t="shared" si="16"/>
        <v>0</v>
      </c>
    </row>
    <row r="91" spans="1:9" s="39" customFormat="1" x14ac:dyDescent="0.35">
      <c r="A91" s="40" t="s">
        <v>98</v>
      </c>
      <c r="B91" s="32" t="s">
        <v>99</v>
      </c>
      <c r="C91" s="33"/>
      <c r="D91" s="37"/>
      <c r="E91" s="33"/>
      <c r="F91" s="23"/>
      <c r="G91" s="24">
        <f t="shared" si="17"/>
        <v>0</v>
      </c>
      <c r="H91" s="24">
        <f t="shared" si="18"/>
        <v>0</v>
      </c>
      <c r="I91" s="26">
        <f t="shared" si="16"/>
        <v>0</v>
      </c>
    </row>
    <row r="92" spans="1:9" s="39" customFormat="1" x14ac:dyDescent="0.35">
      <c r="A92" s="40"/>
      <c r="B92" s="32" t="s">
        <v>71</v>
      </c>
      <c r="C92" s="33">
        <v>345.06879600000002</v>
      </c>
      <c r="D92" s="37">
        <v>365.77292376000003</v>
      </c>
      <c r="E92" s="43">
        <v>388</v>
      </c>
      <c r="F92" s="23">
        <f t="shared" si="17"/>
        <v>411.28000000000003</v>
      </c>
      <c r="G92" s="24">
        <f t="shared" si="17"/>
        <v>435.95680000000004</v>
      </c>
      <c r="H92" s="24">
        <f t="shared" si="18"/>
        <v>457.75464000000005</v>
      </c>
      <c r="I92" s="26">
        <f t="shared" si="16"/>
        <v>435.95680000000004</v>
      </c>
    </row>
    <row r="93" spans="1:9" s="39" customFormat="1" x14ac:dyDescent="0.35">
      <c r="A93" s="40"/>
      <c r="B93" s="32" t="s">
        <v>72</v>
      </c>
      <c r="C93" s="33">
        <v>404.56341600000002</v>
      </c>
      <c r="D93" s="37">
        <v>428.83722096000002</v>
      </c>
      <c r="E93" s="43">
        <v>455</v>
      </c>
      <c r="F93" s="23">
        <f t="shared" si="17"/>
        <v>482.3</v>
      </c>
      <c r="G93" s="24">
        <f t="shared" si="17"/>
        <v>511.23800000000006</v>
      </c>
      <c r="H93" s="24">
        <f t="shared" si="18"/>
        <v>536.79990000000009</v>
      </c>
      <c r="I93" s="26">
        <f t="shared" si="16"/>
        <v>511.23800000000006</v>
      </c>
    </row>
    <row r="94" spans="1:9" s="39" customFormat="1" x14ac:dyDescent="0.35">
      <c r="A94" s="40"/>
      <c r="B94" s="32" t="s">
        <v>73</v>
      </c>
      <c r="C94" s="33">
        <v>464.05803600000002</v>
      </c>
      <c r="D94" s="37">
        <v>491.90151816000002</v>
      </c>
      <c r="E94" s="43">
        <v>521</v>
      </c>
      <c r="F94" s="23">
        <f t="shared" si="17"/>
        <v>552.26</v>
      </c>
      <c r="G94" s="24">
        <f t="shared" si="17"/>
        <v>585.39560000000006</v>
      </c>
      <c r="H94" s="24">
        <f t="shared" si="18"/>
        <v>614.66538000000014</v>
      </c>
      <c r="I94" s="26">
        <f t="shared" si="16"/>
        <v>585.39560000000006</v>
      </c>
    </row>
    <row r="95" spans="1:9" s="39" customFormat="1" x14ac:dyDescent="0.35">
      <c r="A95" s="40"/>
      <c r="B95" s="32" t="s">
        <v>74</v>
      </c>
      <c r="C95" s="33">
        <v>523.55265600000007</v>
      </c>
      <c r="D95" s="37">
        <v>554.96581536000008</v>
      </c>
      <c r="E95" s="43">
        <v>588</v>
      </c>
      <c r="F95" s="23">
        <f t="shared" si="17"/>
        <v>623.28000000000009</v>
      </c>
      <c r="G95" s="24">
        <f t="shared" si="17"/>
        <v>660.67680000000007</v>
      </c>
      <c r="H95" s="24">
        <f t="shared" si="18"/>
        <v>693.71064000000013</v>
      </c>
      <c r="I95" s="26">
        <f t="shared" si="16"/>
        <v>660.67680000000007</v>
      </c>
    </row>
    <row r="96" spans="1:9" s="39" customFormat="1" x14ac:dyDescent="0.35">
      <c r="A96" s="40"/>
      <c r="B96" s="32" t="s">
        <v>75</v>
      </c>
      <c r="C96" s="33">
        <v>583.04727600000001</v>
      </c>
      <c r="D96" s="37">
        <v>618.03011256000002</v>
      </c>
      <c r="E96" s="43">
        <v>655</v>
      </c>
      <c r="F96" s="23">
        <f t="shared" si="17"/>
        <v>694.30000000000007</v>
      </c>
      <c r="G96" s="24">
        <f t="shared" si="17"/>
        <v>735.95800000000008</v>
      </c>
      <c r="H96" s="24">
        <f t="shared" si="18"/>
        <v>772.75590000000011</v>
      </c>
      <c r="I96" s="26">
        <f t="shared" si="16"/>
        <v>735.95800000000008</v>
      </c>
    </row>
    <row r="97" spans="1:9" s="39" customFormat="1" x14ac:dyDescent="0.35">
      <c r="A97" s="40" t="s">
        <v>100</v>
      </c>
      <c r="B97" s="44" t="s">
        <v>101</v>
      </c>
      <c r="C97" s="33"/>
      <c r="D97" s="37"/>
      <c r="E97" s="33"/>
      <c r="F97" s="23"/>
      <c r="G97" s="24">
        <f t="shared" si="17"/>
        <v>0</v>
      </c>
      <c r="H97" s="24">
        <f t="shared" si="18"/>
        <v>0</v>
      </c>
      <c r="I97" s="26"/>
    </row>
    <row r="98" spans="1:9" s="39" customFormat="1" x14ac:dyDescent="0.35">
      <c r="A98" s="40"/>
      <c r="B98" s="32" t="s">
        <v>102</v>
      </c>
      <c r="C98" s="33">
        <v>345.06879600000002</v>
      </c>
      <c r="D98" s="37">
        <v>365.77292376000003</v>
      </c>
      <c r="E98" s="43">
        <v>388</v>
      </c>
      <c r="F98" s="23">
        <f t="shared" si="17"/>
        <v>411.28000000000003</v>
      </c>
      <c r="G98" s="24">
        <f t="shared" si="17"/>
        <v>435.95680000000004</v>
      </c>
      <c r="H98" s="24">
        <f t="shared" si="18"/>
        <v>457.75464000000005</v>
      </c>
      <c r="I98" s="26">
        <f t="shared" si="16"/>
        <v>435.95680000000004</v>
      </c>
    </row>
    <row r="99" spans="1:9" s="39" customFormat="1" x14ac:dyDescent="0.35">
      <c r="A99" s="40"/>
      <c r="B99" s="32" t="s">
        <v>103</v>
      </c>
      <c r="C99" s="33">
        <v>404.56341600000002</v>
      </c>
      <c r="D99" s="37">
        <v>428.83722096000002</v>
      </c>
      <c r="E99" s="43">
        <v>455</v>
      </c>
      <c r="F99" s="23">
        <f t="shared" si="17"/>
        <v>482.3</v>
      </c>
      <c r="G99" s="24">
        <f t="shared" si="17"/>
        <v>511.23800000000006</v>
      </c>
      <c r="H99" s="24">
        <f t="shared" si="18"/>
        <v>536.79990000000009</v>
      </c>
      <c r="I99" s="26">
        <f t="shared" si="16"/>
        <v>511.23800000000006</v>
      </c>
    </row>
    <row r="100" spans="1:9" s="39" customFormat="1" x14ac:dyDescent="0.35">
      <c r="A100" s="40"/>
      <c r="B100" s="32" t="s">
        <v>104</v>
      </c>
      <c r="C100" s="33">
        <v>464.05803600000002</v>
      </c>
      <c r="D100" s="37">
        <v>491.90151816000002</v>
      </c>
      <c r="E100" s="43">
        <v>521</v>
      </c>
      <c r="F100" s="23">
        <f t="shared" si="17"/>
        <v>552.26</v>
      </c>
      <c r="G100" s="24">
        <f t="shared" si="17"/>
        <v>585.39560000000006</v>
      </c>
      <c r="H100" s="24">
        <f t="shared" si="18"/>
        <v>614.66538000000014</v>
      </c>
      <c r="I100" s="26">
        <f t="shared" si="16"/>
        <v>585.39560000000006</v>
      </c>
    </row>
    <row r="101" spans="1:9" s="39" customFormat="1" x14ac:dyDescent="0.35">
      <c r="A101" s="40"/>
      <c r="B101" s="32" t="s">
        <v>105</v>
      </c>
      <c r="C101" s="33">
        <v>523.55265600000007</v>
      </c>
      <c r="D101" s="37">
        <v>554.96581536000008</v>
      </c>
      <c r="E101" s="43">
        <v>588</v>
      </c>
      <c r="F101" s="23">
        <f t="shared" si="17"/>
        <v>623.28000000000009</v>
      </c>
      <c r="G101" s="24">
        <f t="shared" si="17"/>
        <v>660.67680000000007</v>
      </c>
      <c r="H101" s="24">
        <f t="shared" si="18"/>
        <v>693.71064000000013</v>
      </c>
      <c r="I101" s="26">
        <f t="shared" si="16"/>
        <v>660.67680000000007</v>
      </c>
    </row>
    <row r="102" spans="1:9" s="39" customFormat="1" x14ac:dyDescent="0.35">
      <c r="A102" s="40"/>
      <c r="B102" s="32" t="s">
        <v>106</v>
      </c>
      <c r="C102" s="33">
        <v>583.04727600000001</v>
      </c>
      <c r="D102" s="37">
        <v>618.03011256000002</v>
      </c>
      <c r="E102" s="43">
        <v>655</v>
      </c>
      <c r="F102" s="23">
        <f t="shared" si="17"/>
        <v>694.30000000000007</v>
      </c>
      <c r="G102" s="24">
        <f t="shared" si="17"/>
        <v>735.95800000000008</v>
      </c>
      <c r="H102" s="24">
        <f t="shared" si="18"/>
        <v>772.75590000000011</v>
      </c>
      <c r="I102" s="26">
        <f t="shared" si="16"/>
        <v>735.95800000000008</v>
      </c>
    </row>
    <row r="103" spans="1:9" s="39" customFormat="1" x14ac:dyDescent="0.35">
      <c r="A103" s="40"/>
      <c r="B103" s="32" t="s">
        <v>107</v>
      </c>
      <c r="C103" s="33">
        <v>642.54189600000007</v>
      </c>
      <c r="D103" s="37">
        <v>681.09440976000008</v>
      </c>
      <c r="E103" s="43">
        <v>722</v>
      </c>
      <c r="F103" s="23">
        <f t="shared" si="17"/>
        <v>765.32</v>
      </c>
      <c r="G103" s="24">
        <f t="shared" si="17"/>
        <v>811.2392000000001</v>
      </c>
      <c r="H103" s="24">
        <f t="shared" si="18"/>
        <v>851.8011600000001</v>
      </c>
      <c r="I103" s="26">
        <f t="shared" si="16"/>
        <v>811.2392000000001</v>
      </c>
    </row>
    <row r="104" spans="1:9" s="39" customFormat="1" x14ac:dyDescent="0.35">
      <c r="A104" s="40"/>
      <c r="B104" s="32"/>
      <c r="C104" s="33"/>
      <c r="D104" s="37"/>
      <c r="E104" s="33"/>
      <c r="F104" s="23"/>
      <c r="G104" s="24">
        <f t="shared" si="17"/>
        <v>0</v>
      </c>
      <c r="H104" s="24">
        <f t="shared" si="18"/>
        <v>0</v>
      </c>
      <c r="I104" s="26"/>
    </row>
    <row r="105" spans="1:9" s="39" customFormat="1" x14ac:dyDescent="0.35">
      <c r="A105" s="40">
        <v>4.3</v>
      </c>
      <c r="B105" s="32" t="s">
        <v>108</v>
      </c>
      <c r="C105" s="33"/>
      <c r="D105" s="37"/>
      <c r="E105" s="33"/>
      <c r="F105" s="23"/>
      <c r="G105" s="24">
        <f t="shared" si="17"/>
        <v>0</v>
      </c>
      <c r="H105" s="24">
        <f t="shared" si="18"/>
        <v>0</v>
      </c>
      <c r="I105" s="26"/>
    </row>
    <row r="106" spans="1:9" s="39" customFormat="1" x14ac:dyDescent="0.35">
      <c r="A106" s="40" t="s">
        <v>109</v>
      </c>
      <c r="B106" s="32" t="s">
        <v>110</v>
      </c>
      <c r="C106" s="33"/>
      <c r="D106" s="37"/>
      <c r="E106" s="33"/>
      <c r="F106" s="23"/>
      <c r="G106" s="24">
        <f t="shared" si="17"/>
        <v>0</v>
      </c>
      <c r="H106" s="24">
        <f t="shared" si="18"/>
        <v>0</v>
      </c>
      <c r="I106" s="26"/>
    </row>
    <row r="107" spans="1:9" s="39" customFormat="1" x14ac:dyDescent="0.35">
      <c r="A107" s="40"/>
      <c r="B107" s="32" t="s">
        <v>88</v>
      </c>
      <c r="C107" s="33">
        <v>71.393544000000006</v>
      </c>
      <c r="D107" s="37">
        <v>75.677156640000007</v>
      </c>
      <c r="E107" s="43">
        <v>80</v>
      </c>
      <c r="F107" s="23">
        <f t="shared" si="17"/>
        <v>84.800000000000011</v>
      </c>
      <c r="G107" s="24">
        <f t="shared" si="17"/>
        <v>89.888000000000019</v>
      </c>
      <c r="H107" s="24">
        <f t="shared" si="18"/>
        <v>94.382400000000018</v>
      </c>
      <c r="I107" s="26">
        <f t="shared" si="16"/>
        <v>89.888000000000019</v>
      </c>
    </row>
    <row r="108" spans="1:9" s="39" customFormat="1" x14ac:dyDescent="0.35">
      <c r="A108" s="40"/>
      <c r="B108" s="32" t="s">
        <v>89</v>
      </c>
      <c r="C108" s="33">
        <v>77.343006000000003</v>
      </c>
      <c r="D108" s="37">
        <v>81.983586360000004</v>
      </c>
      <c r="E108" s="43">
        <v>87</v>
      </c>
      <c r="F108" s="23">
        <f t="shared" si="17"/>
        <v>92.22</v>
      </c>
      <c r="G108" s="24">
        <f t="shared" si="17"/>
        <v>97.753200000000007</v>
      </c>
      <c r="H108" s="24">
        <f t="shared" si="18"/>
        <v>102.64086000000002</v>
      </c>
      <c r="I108" s="26">
        <f t="shared" si="16"/>
        <v>97.753200000000007</v>
      </c>
    </row>
    <row r="109" spans="1:9" s="39" customFormat="1" x14ac:dyDescent="0.35">
      <c r="A109" s="40"/>
      <c r="B109" s="32" t="s">
        <v>90</v>
      </c>
      <c r="C109" s="33">
        <v>113.03977800000001</v>
      </c>
      <c r="D109" s="37">
        <v>119.82216468000001</v>
      </c>
      <c r="E109" s="43">
        <v>127</v>
      </c>
      <c r="F109" s="23">
        <f t="shared" si="17"/>
        <v>134.62</v>
      </c>
      <c r="G109" s="24">
        <f t="shared" si="17"/>
        <v>142.69720000000001</v>
      </c>
      <c r="H109" s="24">
        <f t="shared" si="18"/>
        <v>149.83206000000001</v>
      </c>
      <c r="I109" s="26">
        <f t="shared" si="16"/>
        <v>142.69720000000001</v>
      </c>
    </row>
    <row r="110" spans="1:9" s="39" customFormat="1" x14ac:dyDescent="0.35">
      <c r="A110" s="40"/>
      <c r="B110" s="32" t="s">
        <v>73</v>
      </c>
      <c r="C110" s="33">
        <v>148.73654999999999</v>
      </c>
      <c r="D110" s="37">
        <v>157.660743</v>
      </c>
      <c r="E110" s="43">
        <v>167</v>
      </c>
      <c r="F110" s="23">
        <f t="shared" si="17"/>
        <v>177.02</v>
      </c>
      <c r="G110" s="24">
        <f t="shared" si="17"/>
        <v>187.64120000000003</v>
      </c>
      <c r="H110" s="24">
        <f t="shared" si="18"/>
        <v>197.02326000000002</v>
      </c>
      <c r="I110" s="26">
        <f t="shared" si="16"/>
        <v>187.64120000000003</v>
      </c>
    </row>
    <row r="111" spans="1:9" s="39" customFormat="1" x14ac:dyDescent="0.35">
      <c r="A111" s="40"/>
      <c r="B111" s="32" t="s">
        <v>111</v>
      </c>
      <c r="C111" s="33">
        <v>184.43332200000003</v>
      </c>
      <c r="D111" s="37">
        <v>195.49932132000004</v>
      </c>
      <c r="E111" s="43">
        <v>207</v>
      </c>
      <c r="F111" s="23">
        <f t="shared" si="17"/>
        <v>219.42000000000002</v>
      </c>
      <c r="G111" s="24">
        <f t="shared" si="17"/>
        <v>232.58520000000001</v>
      </c>
      <c r="H111" s="24">
        <f t="shared" si="18"/>
        <v>244.21446000000003</v>
      </c>
      <c r="I111" s="26">
        <f t="shared" si="16"/>
        <v>232.58520000000001</v>
      </c>
    </row>
    <row r="112" spans="1:9" s="39" customFormat="1" x14ac:dyDescent="0.35">
      <c r="A112" s="40"/>
      <c r="B112" s="32" t="s">
        <v>112</v>
      </c>
      <c r="C112" s="33">
        <v>220.13009399999999</v>
      </c>
      <c r="D112" s="37">
        <v>233.33789963999999</v>
      </c>
      <c r="E112" s="43">
        <v>247</v>
      </c>
      <c r="F112" s="23">
        <f t="shared" si="17"/>
        <v>261.82</v>
      </c>
      <c r="G112" s="24">
        <f t="shared" si="17"/>
        <v>277.5292</v>
      </c>
      <c r="H112" s="24">
        <f t="shared" si="18"/>
        <v>291.40566000000001</v>
      </c>
      <c r="I112" s="26">
        <f t="shared" si="16"/>
        <v>277.5292</v>
      </c>
    </row>
    <row r="113" spans="1:9" s="39" customFormat="1" x14ac:dyDescent="0.35">
      <c r="A113" s="40" t="s">
        <v>113</v>
      </c>
      <c r="B113" s="32" t="s">
        <v>114</v>
      </c>
      <c r="C113" s="33"/>
      <c r="D113" s="37"/>
      <c r="E113" s="33"/>
      <c r="F113" s="23"/>
      <c r="G113" s="24">
        <f t="shared" si="17"/>
        <v>0</v>
      </c>
      <c r="H113" s="24">
        <f t="shared" si="18"/>
        <v>0</v>
      </c>
      <c r="I113" s="26"/>
    </row>
    <row r="114" spans="1:9" s="39" customFormat="1" x14ac:dyDescent="0.35">
      <c r="A114" s="40"/>
      <c r="B114" s="32" t="s">
        <v>71</v>
      </c>
      <c r="C114" s="33">
        <v>71.393544000000006</v>
      </c>
      <c r="D114" s="37">
        <v>75.677156640000007</v>
      </c>
      <c r="E114" s="43">
        <v>80</v>
      </c>
      <c r="F114" s="23">
        <f t="shared" si="17"/>
        <v>84.800000000000011</v>
      </c>
      <c r="G114" s="24">
        <f t="shared" si="17"/>
        <v>89.888000000000019</v>
      </c>
      <c r="H114" s="24">
        <f t="shared" si="18"/>
        <v>94.382400000000018</v>
      </c>
      <c r="I114" s="26">
        <f t="shared" si="16"/>
        <v>89.888000000000019</v>
      </c>
    </row>
    <row r="115" spans="1:9" s="39" customFormat="1" x14ac:dyDescent="0.35">
      <c r="A115" s="40"/>
      <c r="B115" s="32" t="s">
        <v>72</v>
      </c>
      <c r="C115" s="33">
        <v>77.343006000000003</v>
      </c>
      <c r="D115" s="37">
        <v>81.983586360000004</v>
      </c>
      <c r="E115" s="43">
        <v>87</v>
      </c>
      <c r="F115" s="23">
        <f t="shared" si="17"/>
        <v>92.22</v>
      </c>
      <c r="G115" s="24">
        <f t="shared" si="17"/>
        <v>97.753200000000007</v>
      </c>
      <c r="H115" s="24">
        <f t="shared" si="18"/>
        <v>102.64086000000002</v>
      </c>
      <c r="I115" s="26">
        <f t="shared" si="16"/>
        <v>97.753200000000007</v>
      </c>
    </row>
    <row r="116" spans="1:9" s="39" customFormat="1" x14ac:dyDescent="0.35">
      <c r="A116" s="40"/>
      <c r="B116" s="32" t="s">
        <v>73</v>
      </c>
      <c r="C116" s="33">
        <v>113.03977800000001</v>
      </c>
      <c r="D116" s="37">
        <v>119.82216468000001</v>
      </c>
      <c r="E116" s="43">
        <v>127</v>
      </c>
      <c r="F116" s="23">
        <f t="shared" si="17"/>
        <v>134.62</v>
      </c>
      <c r="G116" s="24">
        <f t="shared" si="17"/>
        <v>142.69720000000001</v>
      </c>
      <c r="H116" s="24">
        <f t="shared" si="18"/>
        <v>149.83206000000001</v>
      </c>
      <c r="I116" s="26">
        <f t="shared" si="16"/>
        <v>142.69720000000001</v>
      </c>
    </row>
    <row r="117" spans="1:9" s="39" customFormat="1" x14ac:dyDescent="0.35">
      <c r="A117" s="40"/>
      <c r="B117" s="32" t="s">
        <v>74</v>
      </c>
      <c r="C117" s="33">
        <v>148.73654999999999</v>
      </c>
      <c r="D117" s="37">
        <v>157.660743</v>
      </c>
      <c r="E117" s="43">
        <v>167</v>
      </c>
      <c r="F117" s="23">
        <f t="shared" si="17"/>
        <v>177.02</v>
      </c>
      <c r="G117" s="24">
        <f t="shared" si="17"/>
        <v>187.64120000000003</v>
      </c>
      <c r="H117" s="24">
        <f t="shared" si="18"/>
        <v>197.02326000000002</v>
      </c>
      <c r="I117" s="26">
        <f t="shared" si="16"/>
        <v>187.64120000000003</v>
      </c>
    </row>
    <row r="118" spans="1:9" s="39" customFormat="1" x14ac:dyDescent="0.35">
      <c r="A118" s="40"/>
      <c r="B118" s="32" t="s">
        <v>75</v>
      </c>
      <c r="C118" s="33">
        <v>184.43332200000003</v>
      </c>
      <c r="D118" s="37">
        <v>195.49932132000004</v>
      </c>
      <c r="E118" s="43">
        <v>207</v>
      </c>
      <c r="F118" s="23">
        <f t="shared" si="17"/>
        <v>219.42000000000002</v>
      </c>
      <c r="G118" s="24">
        <f t="shared" si="17"/>
        <v>232.58520000000001</v>
      </c>
      <c r="H118" s="24">
        <f t="shared" si="18"/>
        <v>244.21446000000003</v>
      </c>
      <c r="I118" s="26">
        <f t="shared" si="16"/>
        <v>232.58520000000001</v>
      </c>
    </row>
    <row r="119" spans="1:9" s="39" customFormat="1" x14ac:dyDescent="0.35">
      <c r="A119" s="40"/>
      <c r="B119" s="32" t="s">
        <v>76</v>
      </c>
      <c r="C119" s="33">
        <v>220.13009399999999</v>
      </c>
      <c r="D119" s="37">
        <v>233.33789963999999</v>
      </c>
      <c r="E119" s="43">
        <v>247</v>
      </c>
      <c r="F119" s="23">
        <f t="shared" si="17"/>
        <v>261.82</v>
      </c>
      <c r="G119" s="24">
        <f t="shared" si="17"/>
        <v>277.5292</v>
      </c>
      <c r="H119" s="24">
        <f t="shared" si="18"/>
        <v>291.40566000000001</v>
      </c>
      <c r="I119" s="26">
        <f t="shared" si="16"/>
        <v>277.5292</v>
      </c>
    </row>
    <row r="120" spans="1:9" s="39" customFormat="1" ht="31" x14ac:dyDescent="0.35">
      <c r="A120" s="40">
        <v>4.4000000000000004</v>
      </c>
      <c r="B120" s="32" t="s">
        <v>115</v>
      </c>
      <c r="C120" s="45" t="s">
        <v>116</v>
      </c>
      <c r="D120" s="45" t="s">
        <v>117</v>
      </c>
      <c r="E120" s="45" t="s">
        <v>118</v>
      </c>
      <c r="F120" s="45" t="s">
        <v>119</v>
      </c>
      <c r="G120" s="24" t="e">
        <f t="shared" ref="G120:G124" si="19">F120*1.06</f>
        <v>#VALUE!</v>
      </c>
      <c r="H120" s="24" t="e">
        <f t="shared" si="18"/>
        <v>#VALUE!</v>
      </c>
      <c r="I120" s="45" t="s">
        <v>119</v>
      </c>
    </row>
    <row r="121" spans="1:9" s="39" customFormat="1" ht="31" x14ac:dyDescent="0.35">
      <c r="A121" s="40" t="s">
        <v>120</v>
      </c>
      <c r="B121" s="32" t="s">
        <v>121</v>
      </c>
      <c r="C121" s="45" t="s">
        <v>116</v>
      </c>
      <c r="D121" s="45" t="s">
        <v>117</v>
      </c>
      <c r="E121" s="45" t="s">
        <v>118</v>
      </c>
      <c r="F121" s="45" t="s">
        <v>119</v>
      </c>
      <c r="G121" s="24" t="e">
        <f t="shared" si="19"/>
        <v>#VALUE!</v>
      </c>
      <c r="H121" s="24" t="e">
        <f t="shared" si="18"/>
        <v>#VALUE!</v>
      </c>
      <c r="I121" s="45" t="s">
        <v>119</v>
      </c>
    </row>
    <row r="122" spans="1:9" s="39" customFormat="1" x14ac:dyDescent="0.35">
      <c r="A122" s="40" t="s">
        <v>122</v>
      </c>
      <c r="B122" s="32" t="s">
        <v>123</v>
      </c>
      <c r="C122" s="33">
        <v>416.46233999999998</v>
      </c>
      <c r="D122" s="37">
        <v>441.45008039999999</v>
      </c>
      <c r="E122" s="43">
        <v>468</v>
      </c>
      <c r="F122" s="43">
        <v>496</v>
      </c>
      <c r="G122" s="24">
        <f t="shared" si="19"/>
        <v>525.76</v>
      </c>
      <c r="H122" s="24">
        <f t="shared" si="18"/>
        <v>552.048</v>
      </c>
      <c r="I122" s="26">
        <f t="shared" si="16"/>
        <v>525.76</v>
      </c>
    </row>
    <row r="123" spans="1:9" s="39" customFormat="1" x14ac:dyDescent="0.35">
      <c r="A123" s="40" t="s">
        <v>124</v>
      </c>
      <c r="B123" s="32" t="s">
        <v>125</v>
      </c>
      <c r="C123" s="33">
        <v>416.46233999999998</v>
      </c>
      <c r="D123" s="37">
        <v>441.45008039999999</v>
      </c>
      <c r="E123" s="43">
        <v>468</v>
      </c>
      <c r="F123" s="43">
        <v>496</v>
      </c>
      <c r="G123" s="24">
        <f t="shared" si="19"/>
        <v>525.76</v>
      </c>
      <c r="H123" s="24">
        <f t="shared" si="18"/>
        <v>552.048</v>
      </c>
      <c r="I123" s="26">
        <f t="shared" si="16"/>
        <v>525.76</v>
      </c>
    </row>
    <row r="124" spans="1:9" s="39" customFormat="1" x14ac:dyDescent="0.35">
      <c r="A124" s="40" t="s">
        <v>126</v>
      </c>
      <c r="B124" s="32" t="s">
        <v>127</v>
      </c>
      <c r="C124" s="33">
        <v>416.46233999999998</v>
      </c>
      <c r="D124" s="37">
        <v>441.45008039999999</v>
      </c>
      <c r="E124" s="43">
        <v>468</v>
      </c>
      <c r="F124" s="43">
        <v>496</v>
      </c>
      <c r="G124" s="24">
        <f t="shared" si="19"/>
        <v>525.76</v>
      </c>
      <c r="H124" s="24">
        <f t="shared" si="18"/>
        <v>552.048</v>
      </c>
      <c r="I124" s="26">
        <f t="shared" si="16"/>
        <v>525.76</v>
      </c>
    </row>
    <row r="125" spans="1:9" s="16" customFormat="1" x14ac:dyDescent="0.35">
      <c r="A125" s="3"/>
      <c r="B125" s="36"/>
      <c r="C125" s="14"/>
      <c r="D125" s="14"/>
      <c r="E125" s="14"/>
    </row>
    <row r="126" spans="1:9" s="16" customFormat="1" x14ac:dyDescent="0.35">
      <c r="A126" s="3"/>
      <c r="B126" s="36"/>
      <c r="C126" s="14"/>
      <c r="D126" s="14"/>
      <c r="E126" s="14"/>
    </row>
    <row r="127" spans="1:9" s="16" customFormat="1" x14ac:dyDescent="0.35">
      <c r="A127" s="3"/>
      <c r="B127" s="36"/>
      <c r="C127" s="14"/>
      <c r="D127" s="14"/>
      <c r="E127" s="14"/>
    </row>
    <row r="128" spans="1:9" s="16" customFormat="1" x14ac:dyDescent="0.35">
      <c r="A128" s="3"/>
      <c r="B128" s="36"/>
      <c r="C128" s="14"/>
      <c r="D128" s="14"/>
      <c r="E128" s="14"/>
    </row>
    <row r="129" spans="1:5" s="16" customFormat="1" x14ac:dyDescent="0.35">
      <c r="A129" s="3"/>
      <c r="B129" s="36"/>
      <c r="C129" s="14"/>
      <c r="D129" s="14"/>
      <c r="E129" s="14"/>
    </row>
    <row r="130" spans="1:5" s="16" customFormat="1" x14ac:dyDescent="0.35">
      <c r="A130" s="3"/>
      <c r="B130" s="36"/>
      <c r="C130" s="14"/>
      <c r="D130" s="14"/>
      <c r="E130" s="14"/>
    </row>
    <row r="131" spans="1:5" s="16" customFormat="1" x14ac:dyDescent="0.35">
      <c r="A131" s="3"/>
      <c r="B131" s="36"/>
      <c r="C131" s="14"/>
      <c r="D131" s="14"/>
      <c r="E131" s="14"/>
    </row>
    <row r="132" spans="1:5" s="16" customFormat="1" x14ac:dyDescent="0.35">
      <c r="A132" s="3"/>
      <c r="B132" s="36"/>
      <c r="C132" s="14"/>
      <c r="D132" s="14"/>
      <c r="E132" s="14"/>
    </row>
    <row r="133" spans="1:5" s="16" customFormat="1" x14ac:dyDescent="0.35">
      <c r="A133" s="3"/>
      <c r="B133" s="36"/>
      <c r="C133" s="14"/>
      <c r="D133" s="14"/>
      <c r="E133" s="14"/>
    </row>
    <row r="134" spans="1:5" s="16" customFormat="1" x14ac:dyDescent="0.35">
      <c r="A134" s="3"/>
      <c r="B134" s="36"/>
      <c r="C134" s="14"/>
      <c r="D134" s="14"/>
      <c r="E134" s="14"/>
    </row>
    <row r="135" spans="1:5" s="16" customFormat="1" x14ac:dyDescent="0.35">
      <c r="A135" s="3"/>
      <c r="B135" s="36"/>
      <c r="C135" s="14"/>
      <c r="D135" s="14"/>
      <c r="E135" s="14"/>
    </row>
    <row r="136" spans="1:5" s="16" customFormat="1" x14ac:dyDescent="0.35">
      <c r="A136" s="3"/>
      <c r="B136" s="36"/>
      <c r="C136" s="14"/>
      <c r="D136" s="14"/>
      <c r="E136" s="14"/>
    </row>
    <row r="137" spans="1:5" s="16" customFormat="1" x14ac:dyDescent="0.35">
      <c r="A137" s="3"/>
      <c r="B137" s="36"/>
      <c r="C137" s="14"/>
      <c r="D137" s="14"/>
      <c r="E137" s="14"/>
    </row>
    <row r="138" spans="1:5" s="16" customFormat="1" x14ac:dyDescent="0.35">
      <c r="A138" s="3"/>
      <c r="B138" s="36"/>
      <c r="C138" s="14"/>
      <c r="D138" s="14"/>
      <c r="E138" s="14"/>
    </row>
    <row r="139" spans="1:5" s="16" customFormat="1" x14ac:dyDescent="0.35">
      <c r="A139" s="3"/>
      <c r="B139" s="36"/>
      <c r="C139" s="14"/>
      <c r="D139" s="14"/>
      <c r="E139" s="14"/>
    </row>
    <row r="140" spans="1:5" s="16" customFormat="1" x14ac:dyDescent="0.35">
      <c r="A140" s="3"/>
      <c r="B140" s="36"/>
      <c r="C140" s="14"/>
      <c r="D140" s="14"/>
      <c r="E140" s="14"/>
    </row>
    <row r="141" spans="1:5" s="16" customFormat="1" x14ac:dyDescent="0.35">
      <c r="A141" s="3"/>
      <c r="B141" s="36"/>
      <c r="C141" s="14"/>
      <c r="D141" s="14"/>
      <c r="E141" s="14"/>
    </row>
    <row r="142" spans="1:5" s="16" customFormat="1" x14ac:dyDescent="0.35">
      <c r="A142" s="3"/>
      <c r="B142" s="36"/>
      <c r="C142" s="14"/>
      <c r="D142" s="14"/>
      <c r="E142" s="14"/>
    </row>
    <row r="143" spans="1:5" s="16" customFormat="1" x14ac:dyDescent="0.35">
      <c r="A143" s="3"/>
      <c r="B143" s="36"/>
      <c r="C143" s="14"/>
      <c r="D143" s="14"/>
      <c r="E143" s="14"/>
    </row>
    <row r="144" spans="1:5" s="16" customFormat="1" x14ac:dyDescent="0.35">
      <c r="A144" s="3"/>
      <c r="B144" s="36"/>
      <c r="C144" s="14"/>
      <c r="D144" s="14"/>
      <c r="E144" s="14"/>
    </row>
    <row r="145" spans="1:5" s="16" customFormat="1" x14ac:dyDescent="0.35">
      <c r="A145" s="3"/>
      <c r="B145" s="36"/>
      <c r="C145" s="14"/>
      <c r="D145" s="14"/>
      <c r="E145" s="14"/>
    </row>
    <row r="146" spans="1:5" s="16" customFormat="1" x14ac:dyDescent="0.35">
      <c r="A146" s="3"/>
      <c r="B146" s="36"/>
      <c r="C146" s="14"/>
      <c r="D146" s="14"/>
      <c r="E146" s="14"/>
    </row>
    <row r="147" spans="1:5" s="16" customFormat="1" x14ac:dyDescent="0.35">
      <c r="A147" s="3"/>
      <c r="B147" s="36"/>
      <c r="C147" s="14"/>
      <c r="D147" s="14"/>
      <c r="E147" s="14"/>
    </row>
    <row r="148" spans="1:5" s="16" customFormat="1" x14ac:dyDescent="0.35">
      <c r="A148" s="3"/>
      <c r="B148" s="36"/>
      <c r="C148" s="14"/>
      <c r="D148" s="14"/>
      <c r="E148" s="14"/>
    </row>
    <row r="149" spans="1:5" s="16" customFormat="1" x14ac:dyDescent="0.35">
      <c r="A149" s="3"/>
      <c r="B149" s="36"/>
      <c r="C149" s="14"/>
      <c r="D149" s="14"/>
      <c r="E149" s="14"/>
    </row>
    <row r="150" spans="1:5" s="16" customFormat="1" x14ac:dyDescent="0.35">
      <c r="A150" s="3"/>
      <c r="B150" s="36"/>
      <c r="C150" s="14"/>
      <c r="D150" s="14"/>
      <c r="E150" s="14"/>
    </row>
    <row r="151" spans="1:5" s="16" customFormat="1" x14ac:dyDescent="0.35">
      <c r="A151" s="3"/>
      <c r="B151" s="36"/>
      <c r="C151" s="14"/>
      <c r="D151" s="14"/>
      <c r="E151" s="14"/>
    </row>
    <row r="152" spans="1:5" s="16" customFormat="1" x14ac:dyDescent="0.35">
      <c r="A152" s="3"/>
      <c r="B152" s="36"/>
      <c r="C152" s="14"/>
      <c r="D152" s="14"/>
      <c r="E152" s="14"/>
    </row>
    <row r="153" spans="1:5" s="16" customFormat="1" x14ac:dyDescent="0.35">
      <c r="A153" s="3"/>
      <c r="B153" s="36"/>
      <c r="C153" s="14"/>
      <c r="D153" s="14"/>
      <c r="E153" s="14"/>
    </row>
    <row r="154" spans="1:5" s="16" customFormat="1" x14ac:dyDescent="0.35">
      <c r="A154" s="3"/>
      <c r="B154" s="36"/>
      <c r="C154" s="14"/>
      <c r="D154" s="14"/>
      <c r="E154" s="14"/>
    </row>
    <row r="155" spans="1:5" s="16" customFormat="1" x14ac:dyDescent="0.35">
      <c r="A155" s="3"/>
      <c r="B155" s="36"/>
      <c r="C155" s="14"/>
      <c r="D155" s="14"/>
      <c r="E155" s="14"/>
    </row>
    <row r="156" spans="1:5" s="16" customFormat="1" x14ac:dyDescent="0.35">
      <c r="A156" s="3"/>
      <c r="B156" s="36"/>
      <c r="C156" s="14"/>
      <c r="D156" s="14"/>
      <c r="E156" s="14"/>
    </row>
    <row r="157" spans="1:5" s="16" customFormat="1" x14ac:dyDescent="0.35">
      <c r="A157" s="3"/>
      <c r="B157" s="36"/>
      <c r="C157" s="14"/>
      <c r="D157" s="14"/>
      <c r="E157" s="14"/>
    </row>
    <row r="158" spans="1:5" s="16" customFormat="1" x14ac:dyDescent="0.35">
      <c r="A158" s="3"/>
      <c r="B158" s="36"/>
      <c r="C158" s="14"/>
      <c r="D158" s="14"/>
      <c r="E158" s="14"/>
    </row>
    <row r="159" spans="1:5" s="16" customFormat="1" x14ac:dyDescent="0.35">
      <c r="A159" s="3"/>
      <c r="B159" s="36"/>
      <c r="C159" s="14"/>
      <c r="D159" s="14"/>
      <c r="E159" s="14"/>
    </row>
    <row r="160" spans="1:5" s="16" customFormat="1" x14ac:dyDescent="0.35">
      <c r="A160" s="3"/>
      <c r="B160" s="36"/>
      <c r="C160" s="14"/>
      <c r="D160" s="14"/>
      <c r="E160" s="14"/>
    </row>
    <row r="161" spans="1:5" s="16" customFormat="1" x14ac:dyDescent="0.35">
      <c r="A161" s="3"/>
      <c r="B161" s="36"/>
      <c r="C161" s="14"/>
      <c r="D161" s="14"/>
      <c r="E161" s="14"/>
    </row>
    <row r="162" spans="1:5" s="16" customFormat="1" x14ac:dyDescent="0.35">
      <c r="A162" s="3"/>
      <c r="B162" s="36"/>
      <c r="C162" s="14"/>
      <c r="D162" s="14"/>
      <c r="E162" s="14"/>
    </row>
    <row r="163" spans="1:5" s="16" customFormat="1" x14ac:dyDescent="0.35">
      <c r="A163" s="3"/>
      <c r="B163" s="36"/>
      <c r="C163" s="14"/>
      <c r="D163" s="14"/>
      <c r="E163" s="14"/>
    </row>
    <row r="164" spans="1:5" s="16" customFormat="1" x14ac:dyDescent="0.35">
      <c r="A164" s="3"/>
      <c r="B164" s="36"/>
      <c r="C164" s="14"/>
      <c r="D164" s="14"/>
      <c r="E164" s="14"/>
    </row>
    <row r="165" spans="1:5" s="16" customFormat="1" x14ac:dyDescent="0.35">
      <c r="A165" s="3"/>
      <c r="B165" s="36"/>
      <c r="C165" s="14"/>
      <c r="D165" s="14"/>
      <c r="E165" s="14"/>
    </row>
    <row r="166" spans="1:5" s="16" customFormat="1" x14ac:dyDescent="0.35">
      <c r="A166" s="3"/>
      <c r="B166" s="36"/>
      <c r="C166" s="14"/>
      <c r="D166" s="14"/>
      <c r="E166" s="14"/>
    </row>
    <row r="167" spans="1:5" s="16" customFormat="1" x14ac:dyDescent="0.35">
      <c r="A167" s="3"/>
      <c r="B167" s="36"/>
      <c r="C167" s="14"/>
      <c r="D167" s="14"/>
      <c r="E167" s="14"/>
    </row>
    <row r="168" spans="1:5" s="16" customFormat="1" x14ac:dyDescent="0.35">
      <c r="A168" s="3"/>
      <c r="B168" s="36"/>
      <c r="C168" s="14"/>
      <c r="D168" s="14"/>
      <c r="E168" s="14"/>
    </row>
    <row r="169" spans="1:5" s="16" customFormat="1" x14ac:dyDescent="0.35">
      <c r="A169" s="3"/>
      <c r="B169" s="36"/>
      <c r="C169" s="14"/>
      <c r="D169" s="14"/>
      <c r="E169" s="14"/>
    </row>
    <row r="170" spans="1:5" s="16" customFormat="1" x14ac:dyDescent="0.35">
      <c r="A170" s="3"/>
      <c r="B170" s="36"/>
      <c r="C170" s="14"/>
      <c r="D170" s="14"/>
      <c r="E170" s="14"/>
    </row>
    <row r="171" spans="1:5" s="16" customFormat="1" x14ac:dyDescent="0.35">
      <c r="A171" s="3"/>
      <c r="B171" s="36"/>
      <c r="C171" s="14"/>
      <c r="D171" s="14"/>
      <c r="E171" s="14"/>
    </row>
    <row r="172" spans="1:5" s="16" customFormat="1" x14ac:dyDescent="0.35">
      <c r="A172" s="3"/>
      <c r="B172" s="36"/>
      <c r="C172" s="14"/>
      <c r="D172" s="14"/>
      <c r="E172" s="14"/>
    </row>
    <row r="173" spans="1:5" s="16" customFormat="1" x14ac:dyDescent="0.35">
      <c r="A173" s="3"/>
      <c r="B173" s="36"/>
      <c r="C173" s="14"/>
      <c r="D173" s="14"/>
      <c r="E173" s="14"/>
    </row>
    <row r="174" spans="1:5" s="16" customFormat="1" x14ac:dyDescent="0.35">
      <c r="A174" s="3"/>
      <c r="B174" s="36"/>
      <c r="C174" s="14"/>
      <c r="D174" s="14"/>
      <c r="E174" s="14"/>
    </row>
    <row r="175" spans="1:5" s="16" customFormat="1" x14ac:dyDescent="0.35">
      <c r="A175" s="3"/>
      <c r="B175" s="36"/>
      <c r="C175" s="14"/>
      <c r="D175" s="14"/>
      <c r="E175" s="14"/>
    </row>
    <row r="176" spans="1:5" s="16" customFormat="1" x14ac:dyDescent="0.35">
      <c r="A176" s="3"/>
      <c r="B176" s="36"/>
      <c r="C176" s="14"/>
      <c r="D176" s="14"/>
      <c r="E176" s="14"/>
    </row>
    <row r="177" spans="1:5" s="16" customFormat="1" x14ac:dyDescent="0.35">
      <c r="A177" s="3"/>
      <c r="B177" s="36"/>
      <c r="C177" s="14"/>
      <c r="D177" s="14"/>
      <c r="E177" s="14"/>
    </row>
    <row r="178" spans="1:5" s="16" customFormat="1" x14ac:dyDescent="0.35">
      <c r="A178" s="3"/>
      <c r="B178" s="36"/>
      <c r="C178" s="14"/>
      <c r="D178" s="14"/>
      <c r="E178" s="14"/>
    </row>
    <row r="179" spans="1:5" s="16" customFormat="1" x14ac:dyDescent="0.35">
      <c r="A179" s="3"/>
      <c r="B179" s="36"/>
      <c r="C179" s="14"/>
      <c r="D179" s="14"/>
      <c r="E179" s="14"/>
    </row>
    <row r="180" spans="1:5" s="16" customFormat="1" x14ac:dyDescent="0.35">
      <c r="A180" s="3"/>
      <c r="B180" s="36"/>
      <c r="C180" s="14"/>
      <c r="D180" s="14"/>
      <c r="E180" s="14"/>
    </row>
    <row r="181" spans="1:5" s="16" customFormat="1" x14ac:dyDescent="0.35">
      <c r="A181" s="3"/>
      <c r="B181" s="36"/>
      <c r="C181" s="14"/>
      <c r="D181" s="14"/>
      <c r="E181" s="14"/>
    </row>
    <row r="182" spans="1:5" s="16" customFormat="1" x14ac:dyDescent="0.35">
      <c r="A182" s="3"/>
      <c r="B182" s="36"/>
      <c r="C182" s="14"/>
      <c r="D182" s="14"/>
      <c r="E182" s="14"/>
    </row>
    <row r="183" spans="1:5" s="16" customFormat="1" x14ac:dyDescent="0.35">
      <c r="A183" s="3"/>
      <c r="B183" s="36"/>
      <c r="C183" s="14"/>
      <c r="D183" s="14"/>
      <c r="E183" s="14"/>
    </row>
    <row r="184" spans="1:5" s="16" customFormat="1" x14ac:dyDescent="0.35">
      <c r="A184" s="3"/>
      <c r="B184" s="36"/>
      <c r="C184" s="14"/>
      <c r="D184" s="14"/>
      <c r="E184" s="14"/>
    </row>
    <row r="185" spans="1:5" s="16" customFormat="1" x14ac:dyDescent="0.35">
      <c r="A185" s="3"/>
      <c r="B185" s="36"/>
      <c r="C185" s="14"/>
      <c r="D185" s="14"/>
      <c r="E185" s="14"/>
    </row>
    <row r="186" spans="1:5" s="16" customFormat="1" x14ac:dyDescent="0.35">
      <c r="A186" s="3"/>
      <c r="B186" s="36"/>
      <c r="C186" s="14"/>
      <c r="D186" s="14"/>
      <c r="E186" s="14"/>
    </row>
    <row r="187" spans="1:5" s="16" customFormat="1" x14ac:dyDescent="0.35">
      <c r="A187" s="3"/>
      <c r="B187" s="36"/>
      <c r="C187" s="14"/>
      <c r="D187" s="14"/>
      <c r="E187" s="14"/>
    </row>
    <row r="188" spans="1:5" s="16" customFormat="1" x14ac:dyDescent="0.35">
      <c r="A188" s="3"/>
      <c r="B188" s="36"/>
      <c r="C188" s="14"/>
      <c r="D188" s="14"/>
      <c r="E188" s="14"/>
    </row>
    <row r="189" spans="1:5" s="16" customFormat="1" x14ac:dyDescent="0.35">
      <c r="A189" s="3"/>
      <c r="B189" s="36"/>
      <c r="C189" s="14"/>
      <c r="D189" s="14"/>
      <c r="E189" s="14"/>
    </row>
    <row r="190" spans="1:5" s="16" customFormat="1" x14ac:dyDescent="0.35">
      <c r="A190" s="3"/>
      <c r="B190" s="36"/>
      <c r="C190" s="14"/>
      <c r="D190" s="14"/>
      <c r="E190" s="14"/>
    </row>
    <row r="191" spans="1:5" s="16" customFormat="1" x14ac:dyDescent="0.35">
      <c r="A191" s="3"/>
      <c r="B191" s="36"/>
      <c r="C191" s="14"/>
      <c r="D191" s="14"/>
      <c r="E191" s="14"/>
    </row>
    <row r="192" spans="1:5" s="16" customFormat="1" x14ac:dyDescent="0.35">
      <c r="A192" s="3"/>
      <c r="B192" s="36"/>
      <c r="C192" s="14"/>
      <c r="D192" s="14"/>
      <c r="E192" s="14"/>
    </row>
    <row r="193" spans="1:5" s="16" customFormat="1" x14ac:dyDescent="0.35">
      <c r="A193" s="3"/>
      <c r="B193" s="36"/>
      <c r="C193" s="14"/>
      <c r="D193" s="14"/>
      <c r="E193" s="14"/>
    </row>
    <row r="194" spans="1:5" s="16" customFormat="1" x14ac:dyDescent="0.35">
      <c r="A194" s="3"/>
      <c r="B194" s="36"/>
      <c r="C194" s="14"/>
      <c r="D194" s="14"/>
      <c r="E194" s="14"/>
    </row>
    <row r="195" spans="1:5" s="16" customFormat="1" x14ac:dyDescent="0.35">
      <c r="A195" s="3"/>
      <c r="B195" s="36"/>
      <c r="C195" s="14"/>
      <c r="D195" s="14"/>
      <c r="E195" s="14"/>
    </row>
    <row r="196" spans="1:5" s="16" customFormat="1" x14ac:dyDescent="0.35">
      <c r="A196" s="3"/>
      <c r="B196" s="36"/>
      <c r="C196" s="14"/>
      <c r="D196" s="14"/>
      <c r="E196" s="14"/>
    </row>
    <row r="197" spans="1:5" s="16" customFormat="1" x14ac:dyDescent="0.35">
      <c r="A197" s="3"/>
      <c r="B197" s="36"/>
      <c r="C197" s="14"/>
      <c r="D197" s="14"/>
      <c r="E197" s="14"/>
    </row>
    <row r="198" spans="1:5" s="16" customFormat="1" x14ac:dyDescent="0.35">
      <c r="A198" s="3"/>
      <c r="B198" s="36"/>
      <c r="C198" s="14"/>
      <c r="D198" s="14"/>
      <c r="E198" s="14"/>
    </row>
    <row r="199" spans="1:5" s="16" customFormat="1" x14ac:dyDescent="0.35">
      <c r="A199" s="3"/>
      <c r="B199" s="36"/>
      <c r="C199" s="14"/>
      <c r="D199" s="14"/>
      <c r="E199" s="14"/>
    </row>
    <row r="200" spans="1:5" s="16" customFormat="1" x14ac:dyDescent="0.35">
      <c r="A200" s="3"/>
      <c r="B200" s="36"/>
      <c r="C200" s="14"/>
      <c r="D200" s="14"/>
      <c r="E200" s="14"/>
    </row>
    <row r="201" spans="1:5" s="16" customFormat="1" x14ac:dyDescent="0.35">
      <c r="A201" s="3"/>
      <c r="B201" s="36"/>
      <c r="C201" s="14"/>
      <c r="D201" s="14"/>
      <c r="E201" s="14"/>
    </row>
    <row r="202" spans="1:5" s="16" customFormat="1" x14ac:dyDescent="0.35">
      <c r="A202" s="3"/>
      <c r="B202" s="36"/>
      <c r="C202" s="14"/>
      <c r="D202" s="14"/>
      <c r="E202" s="14"/>
    </row>
    <row r="203" spans="1:5" s="16" customFormat="1" x14ac:dyDescent="0.35">
      <c r="A203" s="3"/>
      <c r="B203" s="36"/>
      <c r="C203" s="14"/>
      <c r="D203" s="14"/>
      <c r="E203" s="14"/>
    </row>
    <row r="204" spans="1:5" s="16" customFormat="1" x14ac:dyDescent="0.35">
      <c r="A204" s="3"/>
      <c r="B204" s="36"/>
      <c r="C204" s="14"/>
      <c r="D204" s="14"/>
      <c r="E204" s="14"/>
    </row>
    <row r="205" spans="1:5" s="16" customFormat="1" x14ac:dyDescent="0.35">
      <c r="A205" s="3"/>
      <c r="B205" s="36"/>
      <c r="C205" s="14"/>
      <c r="D205" s="14"/>
      <c r="E205" s="14"/>
    </row>
    <row r="206" spans="1:5" s="16" customFormat="1" x14ac:dyDescent="0.35">
      <c r="A206" s="3"/>
      <c r="B206" s="36"/>
      <c r="C206" s="14"/>
      <c r="D206" s="14"/>
      <c r="E206" s="14"/>
    </row>
    <row r="207" spans="1:5" s="16" customFormat="1" x14ac:dyDescent="0.35">
      <c r="A207" s="3"/>
      <c r="B207" s="36"/>
      <c r="C207" s="14"/>
      <c r="D207" s="14"/>
      <c r="E207" s="14"/>
    </row>
    <row r="208" spans="1:5" s="16" customFormat="1" x14ac:dyDescent="0.35">
      <c r="A208" s="3"/>
      <c r="B208" s="36"/>
      <c r="C208" s="14"/>
      <c r="D208" s="14"/>
      <c r="E208" s="14"/>
    </row>
    <row r="209" spans="1:5" s="16" customFormat="1" x14ac:dyDescent="0.35">
      <c r="A209" s="3"/>
      <c r="B209" s="36"/>
      <c r="C209" s="14"/>
      <c r="D209" s="14"/>
      <c r="E209" s="14"/>
    </row>
    <row r="210" spans="1:5" s="16" customFormat="1" x14ac:dyDescent="0.35">
      <c r="A210" s="3"/>
      <c r="B210" s="36"/>
      <c r="C210" s="14"/>
      <c r="D210" s="14"/>
      <c r="E210" s="14"/>
    </row>
    <row r="211" spans="1:5" s="16" customFormat="1" x14ac:dyDescent="0.35">
      <c r="A211" s="3"/>
      <c r="B211" s="36"/>
      <c r="C211" s="14"/>
      <c r="D211" s="14"/>
      <c r="E211" s="14"/>
    </row>
    <row r="212" spans="1:5" s="16" customFormat="1" x14ac:dyDescent="0.35">
      <c r="A212" s="3"/>
      <c r="B212" s="36"/>
      <c r="C212" s="14"/>
      <c r="D212" s="14"/>
      <c r="E212" s="14"/>
    </row>
    <row r="213" spans="1:5" s="16" customFormat="1" x14ac:dyDescent="0.35">
      <c r="A213" s="3"/>
      <c r="B213" s="36"/>
      <c r="C213" s="14"/>
      <c r="D213" s="14"/>
      <c r="E213" s="14"/>
    </row>
    <row r="214" spans="1:5" s="16" customFormat="1" x14ac:dyDescent="0.35">
      <c r="A214" s="3"/>
      <c r="B214" s="36"/>
      <c r="C214" s="14"/>
      <c r="D214" s="14"/>
      <c r="E214" s="14"/>
    </row>
    <row r="215" spans="1:5" s="16" customFormat="1" x14ac:dyDescent="0.35">
      <c r="A215" s="3"/>
      <c r="B215" s="36"/>
      <c r="C215" s="14"/>
      <c r="D215" s="14"/>
      <c r="E215" s="14"/>
    </row>
    <row r="216" spans="1:5" s="16" customFormat="1" x14ac:dyDescent="0.35">
      <c r="A216" s="3"/>
      <c r="B216" s="36"/>
      <c r="C216" s="14"/>
      <c r="D216" s="14"/>
      <c r="E216" s="14"/>
    </row>
    <row r="217" spans="1:5" x14ac:dyDescent="0.35">
      <c r="A217" s="3"/>
      <c r="B217" s="36"/>
      <c r="C217" s="14"/>
      <c r="D217" s="14"/>
      <c r="E217" s="14"/>
    </row>
    <row r="218" spans="1:5" x14ac:dyDescent="0.35">
      <c r="A218" s="3"/>
      <c r="B218" s="36"/>
      <c r="C218" s="14"/>
      <c r="D218" s="14"/>
      <c r="E218" s="14"/>
    </row>
    <row r="219" spans="1:5" x14ac:dyDescent="0.35">
      <c r="A219" s="3"/>
      <c r="B219" s="36"/>
      <c r="C219" s="14"/>
      <c r="D219" s="14"/>
      <c r="E219" s="14"/>
    </row>
    <row r="220" spans="1:5" x14ac:dyDescent="0.35">
      <c r="A220" s="3"/>
      <c r="B220" s="36"/>
      <c r="C220" s="14"/>
      <c r="D220" s="14"/>
      <c r="E220" s="14"/>
    </row>
    <row r="221" spans="1:5" x14ac:dyDescent="0.35">
      <c r="A221" s="3"/>
      <c r="B221" s="36"/>
      <c r="C221" s="14"/>
      <c r="D221" s="14"/>
      <c r="E221" s="14"/>
    </row>
    <row r="222" spans="1:5" x14ac:dyDescent="0.35">
      <c r="A222" s="3"/>
      <c r="B222" s="36"/>
      <c r="C222" s="14"/>
      <c r="D222" s="14"/>
      <c r="E222" s="14"/>
    </row>
    <row r="223" spans="1:5" x14ac:dyDescent="0.35">
      <c r="A223" s="3"/>
      <c r="B223" s="36"/>
      <c r="C223" s="14"/>
      <c r="D223" s="14"/>
      <c r="E223" s="14"/>
    </row>
    <row r="224" spans="1:5" x14ac:dyDescent="0.35">
      <c r="A224" s="3"/>
      <c r="B224" s="36"/>
      <c r="C224" s="14"/>
      <c r="D224" s="14"/>
      <c r="E224" s="14"/>
    </row>
    <row r="225" spans="1:5" x14ac:dyDescent="0.35">
      <c r="A225" s="3"/>
      <c r="B225" s="36"/>
      <c r="C225" s="14"/>
      <c r="D225" s="14"/>
      <c r="E225" s="14"/>
    </row>
    <row r="226" spans="1:5" x14ac:dyDescent="0.35">
      <c r="A226" s="3"/>
      <c r="B226" s="36"/>
      <c r="C226" s="14"/>
      <c r="D226" s="14"/>
      <c r="E226" s="14"/>
    </row>
    <row r="227" spans="1:5" x14ac:dyDescent="0.35">
      <c r="A227" s="3"/>
      <c r="B227" s="36"/>
      <c r="C227" s="14"/>
      <c r="D227" s="14"/>
      <c r="E227" s="14"/>
    </row>
    <row r="228" spans="1:5" x14ac:dyDescent="0.35">
      <c r="A228" s="3"/>
      <c r="B228" s="36"/>
      <c r="C228" s="14"/>
      <c r="D228" s="14"/>
      <c r="E228" s="14"/>
    </row>
    <row r="229" spans="1:5" x14ac:dyDescent="0.35">
      <c r="A229" s="3"/>
      <c r="B229" s="36"/>
      <c r="C229" s="14"/>
      <c r="D229" s="14"/>
      <c r="E229" s="14"/>
    </row>
    <row r="230" spans="1:5" x14ac:dyDescent="0.35">
      <c r="A230" s="3"/>
      <c r="B230" s="36"/>
      <c r="C230" s="14"/>
      <c r="D230" s="14"/>
      <c r="E230" s="14"/>
    </row>
    <row r="231" spans="1:5" x14ac:dyDescent="0.35">
      <c r="A231" s="3"/>
      <c r="B231" s="36"/>
      <c r="C231" s="14"/>
      <c r="D231" s="14"/>
      <c r="E231" s="14"/>
    </row>
    <row r="232" spans="1:5" x14ac:dyDescent="0.35">
      <c r="A232" s="3"/>
      <c r="B232" s="36"/>
      <c r="C232" s="14"/>
      <c r="D232" s="14"/>
      <c r="E232" s="14"/>
    </row>
    <row r="233" spans="1:5" x14ac:dyDescent="0.35">
      <c r="A233" s="3"/>
    </row>
  </sheetData>
  <mergeCells count="2">
    <mergeCell ref="B1:E1"/>
    <mergeCell ref="B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33"/>
  <sheetViews>
    <sheetView workbookViewId="0">
      <selection activeCell="B1" sqref="B1:E1"/>
    </sheetView>
  </sheetViews>
  <sheetFormatPr defaultColWidth="22.54296875" defaultRowHeight="15.5" x14ac:dyDescent="0.35"/>
  <cols>
    <col min="1" max="1" width="6" style="1" customWidth="1"/>
    <col min="2" max="2" width="58.26953125" style="46" customWidth="1"/>
    <col min="3" max="5" width="16.26953125" style="47" customWidth="1"/>
    <col min="6" max="6" width="18.7265625" style="2" customWidth="1"/>
    <col min="7" max="7" width="0.1796875" style="2" customWidth="1"/>
    <col min="8" max="8" width="22.54296875" style="2" hidden="1" customWidth="1"/>
    <col min="9" max="16384" width="22.54296875" style="2"/>
  </cols>
  <sheetData>
    <row r="1" spans="1:77" ht="69" customHeight="1" x14ac:dyDescent="0.35">
      <c r="B1" s="97"/>
      <c r="C1" s="98"/>
      <c r="D1" s="98"/>
      <c r="E1" s="98"/>
    </row>
    <row r="2" spans="1:77" s="3" customFormat="1" ht="37.5" customHeight="1" thickBot="1" x14ac:dyDescent="0.4">
      <c r="A2" s="3" t="s">
        <v>0</v>
      </c>
      <c r="B2" s="99" t="s">
        <v>1</v>
      </c>
      <c r="C2" s="100"/>
      <c r="D2" s="100"/>
      <c r="E2" s="100"/>
    </row>
    <row r="3" spans="1:77" s="12" customFormat="1" ht="140" thickBot="1" x14ac:dyDescent="0.4">
      <c r="A3" s="4"/>
      <c r="B3" s="5"/>
      <c r="C3" s="6" t="s">
        <v>2</v>
      </c>
      <c r="D3" s="7" t="s">
        <v>3</v>
      </c>
      <c r="E3" s="8" t="s">
        <v>4</v>
      </c>
      <c r="F3" s="7" t="s">
        <v>5</v>
      </c>
      <c r="G3" s="9" t="s">
        <v>6</v>
      </c>
      <c r="H3" s="8" t="s">
        <v>7</v>
      </c>
      <c r="I3" s="10" t="s">
        <v>8</v>
      </c>
      <c r="J3" s="48" t="s">
        <v>128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</row>
    <row r="4" spans="1:77" s="16" customFormat="1" x14ac:dyDescent="0.35">
      <c r="A4" s="4">
        <v>1</v>
      </c>
      <c r="B4" s="5" t="s">
        <v>9</v>
      </c>
      <c r="C4" s="13"/>
      <c r="D4" s="14"/>
      <c r="E4" s="14"/>
      <c r="F4" s="15"/>
      <c r="J4" s="15"/>
    </row>
    <row r="5" spans="1:77" s="16" customFormat="1" x14ac:dyDescent="0.35">
      <c r="A5" s="17">
        <v>1.1000000000000001</v>
      </c>
      <c r="B5" s="18" t="s">
        <v>10</v>
      </c>
      <c r="C5" s="19"/>
      <c r="D5" s="20"/>
      <c r="E5" s="20"/>
      <c r="F5" s="15"/>
      <c r="J5" s="15"/>
    </row>
    <row r="6" spans="1:77" s="16" customFormat="1" x14ac:dyDescent="0.35">
      <c r="A6" s="17"/>
      <c r="B6" s="18" t="s">
        <v>11</v>
      </c>
      <c r="C6" s="21">
        <v>0</v>
      </c>
      <c r="D6" s="22">
        <f>C6*1.06</f>
        <v>0</v>
      </c>
      <c r="E6" s="22"/>
      <c r="F6" s="23">
        <f>E6*1.06</f>
        <v>0</v>
      </c>
      <c r="G6" s="24">
        <f>F6*1.06</f>
        <v>0</v>
      </c>
      <c r="H6" s="24">
        <f>G6*1.05</f>
        <v>0</v>
      </c>
      <c r="I6" s="25">
        <v>0</v>
      </c>
      <c r="J6" s="49">
        <v>0</v>
      </c>
    </row>
    <row r="7" spans="1:77" s="16" customFormat="1" x14ac:dyDescent="0.35">
      <c r="A7" s="17"/>
      <c r="B7" s="18" t="s">
        <v>12</v>
      </c>
      <c r="C7" s="21">
        <v>1.55</v>
      </c>
      <c r="D7" s="22">
        <f t="shared" ref="D7:D17" si="0">C7*1.06</f>
        <v>1.6430000000000002</v>
      </c>
      <c r="E7" s="22">
        <v>1.7415800000000004</v>
      </c>
      <c r="F7" s="23">
        <f t="shared" ref="F7:G70" si="1">E7*1.06</f>
        <v>1.8460748000000005</v>
      </c>
      <c r="G7" s="24">
        <f t="shared" si="1"/>
        <v>1.9568392880000005</v>
      </c>
      <c r="H7" s="24">
        <f t="shared" ref="H7:H70" si="2">G7*1.05</f>
        <v>2.0546812524000004</v>
      </c>
      <c r="I7" s="26">
        <f>F7*1.06</f>
        <v>1.9568392880000005</v>
      </c>
      <c r="J7" s="50">
        <f>I7*1.06</f>
        <v>2.0742496452800006</v>
      </c>
    </row>
    <row r="8" spans="1:77" s="16" customFormat="1" x14ac:dyDescent="0.35">
      <c r="A8" s="17"/>
      <c r="B8" s="18" t="s">
        <v>13</v>
      </c>
      <c r="C8" s="21">
        <v>5.0999999999999996</v>
      </c>
      <c r="D8" s="22">
        <f t="shared" si="0"/>
        <v>5.4059999999999997</v>
      </c>
      <c r="E8" s="22">
        <v>5.7303600000000001</v>
      </c>
      <c r="F8" s="23">
        <f t="shared" si="1"/>
        <v>6.0741816000000002</v>
      </c>
      <c r="G8" s="24">
        <f t="shared" si="1"/>
        <v>6.4386324960000003</v>
      </c>
      <c r="H8" s="24">
        <f t="shared" si="2"/>
        <v>6.7605641208000007</v>
      </c>
      <c r="I8" s="26">
        <f t="shared" ref="I8:I11" si="3">F8*1.06</f>
        <v>6.4386324960000003</v>
      </c>
      <c r="J8" s="50">
        <f t="shared" ref="J8:J11" si="4">I8*1.06</f>
        <v>6.8249504457600008</v>
      </c>
    </row>
    <row r="9" spans="1:77" s="16" customFormat="1" x14ac:dyDescent="0.35">
      <c r="A9" s="17"/>
      <c r="B9" s="18" t="s">
        <v>14</v>
      </c>
      <c r="C9" s="21">
        <v>10.220000000000001</v>
      </c>
      <c r="D9" s="22">
        <f t="shared" si="0"/>
        <v>10.833200000000001</v>
      </c>
      <c r="E9" s="22">
        <v>11.483192000000003</v>
      </c>
      <c r="F9" s="23">
        <f t="shared" si="1"/>
        <v>12.172183520000003</v>
      </c>
      <c r="G9" s="24">
        <f t="shared" si="1"/>
        <v>12.902514531200003</v>
      </c>
      <c r="H9" s="24">
        <f t="shared" si="2"/>
        <v>13.547640257760003</v>
      </c>
      <c r="I9" s="26">
        <f t="shared" si="3"/>
        <v>12.902514531200003</v>
      </c>
      <c r="J9" s="50">
        <f t="shared" si="4"/>
        <v>13.676665403072004</v>
      </c>
    </row>
    <row r="10" spans="1:77" s="16" customFormat="1" x14ac:dyDescent="0.35">
      <c r="A10" s="17"/>
      <c r="B10" s="18" t="s">
        <v>15</v>
      </c>
      <c r="C10" s="21">
        <v>15.47</v>
      </c>
      <c r="D10" s="22">
        <f t="shared" si="0"/>
        <v>16.398200000000003</v>
      </c>
      <c r="E10" s="22">
        <v>17.382092000000004</v>
      </c>
      <c r="F10" s="23">
        <f t="shared" si="1"/>
        <v>18.425017520000004</v>
      </c>
      <c r="G10" s="24">
        <f t="shared" si="1"/>
        <v>19.530518571200005</v>
      </c>
      <c r="H10" s="24">
        <f t="shared" si="2"/>
        <v>20.507044499760006</v>
      </c>
      <c r="I10" s="26">
        <f t="shared" si="3"/>
        <v>19.530518571200005</v>
      </c>
      <c r="J10" s="50">
        <f t="shared" si="4"/>
        <v>20.702349685472008</v>
      </c>
    </row>
    <row r="11" spans="1:77" s="16" customFormat="1" x14ac:dyDescent="0.35">
      <c r="A11" s="17"/>
      <c r="B11" s="18" t="s">
        <v>16</v>
      </c>
      <c r="C11" s="21">
        <v>20.62</v>
      </c>
      <c r="D11" s="22">
        <f t="shared" si="0"/>
        <v>21.857200000000002</v>
      </c>
      <c r="E11" s="22">
        <v>23.168632000000002</v>
      </c>
      <c r="F11" s="23">
        <f t="shared" si="1"/>
        <v>24.558749920000004</v>
      </c>
      <c r="G11" s="24">
        <f t="shared" si="1"/>
        <v>26.032274915200006</v>
      </c>
      <c r="H11" s="24">
        <f t="shared" si="2"/>
        <v>27.333888660960007</v>
      </c>
      <c r="I11" s="26">
        <f t="shared" si="3"/>
        <v>26.032274915200006</v>
      </c>
      <c r="J11" s="50">
        <f t="shared" si="4"/>
        <v>27.594211410112006</v>
      </c>
    </row>
    <row r="12" spans="1:77" s="16" customFormat="1" x14ac:dyDescent="0.35">
      <c r="A12" s="17"/>
      <c r="B12" s="18"/>
      <c r="C12" s="21"/>
      <c r="D12" s="22"/>
      <c r="E12" s="22"/>
      <c r="F12" s="23"/>
      <c r="G12" s="24">
        <f t="shared" si="1"/>
        <v>0</v>
      </c>
      <c r="H12" s="24">
        <f t="shared" si="2"/>
        <v>0</v>
      </c>
      <c r="J12" s="15"/>
    </row>
    <row r="13" spans="1:77" s="16" customFormat="1" x14ac:dyDescent="0.35">
      <c r="A13" s="17"/>
      <c r="B13" s="18" t="s">
        <v>17</v>
      </c>
      <c r="C13" s="21">
        <v>901</v>
      </c>
      <c r="D13" s="22">
        <f t="shared" si="0"/>
        <v>955.06000000000006</v>
      </c>
      <c r="E13" s="27">
        <v>1012</v>
      </c>
      <c r="F13" s="23">
        <f t="shared" si="1"/>
        <v>1072.72</v>
      </c>
      <c r="G13" s="24">
        <f t="shared" si="1"/>
        <v>1137.0832</v>
      </c>
      <c r="H13" s="24">
        <f t="shared" si="2"/>
        <v>1193.9373600000001</v>
      </c>
      <c r="I13" s="26">
        <f>F13*1.06</f>
        <v>1137.0832</v>
      </c>
      <c r="J13" s="50">
        <f>I13*1.06</f>
        <v>1205.3081920000002</v>
      </c>
    </row>
    <row r="14" spans="1:77" s="16" customFormat="1" x14ac:dyDescent="0.35">
      <c r="A14" s="17"/>
      <c r="B14" s="18" t="s">
        <v>18</v>
      </c>
      <c r="C14" s="21">
        <v>1060</v>
      </c>
      <c r="D14" s="22">
        <f t="shared" si="0"/>
        <v>1123.6000000000001</v>
      </c>
      <c r="E14" s="27">
        <v>1191</v>
      </c>
      <c r="F14" s="23">
        <f t="shared" si="1"/>
        <v>1262.46</v>
      </c>
      <c r="G14" s="24">
        <f t="shared" si="1"/>
        <v>1338.2076000000002</v>
      </c>
      <c r="H14" s="24">
        <f t="shared" si="2"/>
        <v>1405.1179800000002</v>
      </c>
      <c r="I14" s="26">
        <f t="shared" ref="I14:I17" si="5">F14*1.06</f>
        <v>1338.2076000000002</v>
      </c>
      <c r="J14" s="50">
        <f t="shared" ref="J14:J18" si="6">I14*1.06</f>
        <v>1418.5000560000003</v>
      </c>
    </row>
    <row r="15" spans="1:77" s="16" customFormat="1" x14ac:dyDescent="0.35">
      <c r="A15" s="17"/>
      <c r="B15" s="18" t="s">
        <v>19</v>
      </c>
      <c r="C15" s="21">
        <v>689</v>
      </c>
      <c r="D15" s="22">
        <f t="shared" si="0"/>
        <v>730.34</v>
      </c>
      <c r="E15" s="27">
        <v>774</v>
      </c>
      <c r="F15" s="23">
        <f t="shared" si="1"/>
        <v>820.44</v>
      </c>
      <c r="G15" s="24">
        <f t="shared" si="1"/>
        <v>869.66640000000007</v>
      </c>
      <c r="H15" s="24">
        <f t="shared" si="2"/>
        <v>913.14972000000012</v>
      </c>
      <c r="I15" s="26">
        <f t="shared" si="5"/>
        <v>869.66640000000007</v>
      </c>
      <c r="J15" s="50">
        <f t="shared" si="6"/>
        <v>921.84638400000017</v>
      </c>
    </row>
    <row r="16" spans="1:77" s="16" customFormat="1" x14ac:dyDescent="0.35">
      <c r="A16" s="17"/>
      <c r="B16" s="18" t="s">
        <v>20</v>
      </c>
      <c r="C16" s="21">
        <v>530</v>
      </c>
      <c r="D16" s="22">
        <f t="shared" si="0"/>
        <v>561.80000000000007</v>
      </c>
      <c r="E16" s="27">
        <v>596</v>
      </c>
      <c r="F16" s="23">
        <f t="shared" si="1"/>
        <v>631.76</v>
      </c>
      <c r="G16" s="24">
        <f t="shared" si="1"/>
        <v>669.66560000000004</v>
      </c>
      <c r="H16" s="24">
        <f t="shared" si="2"/>
        <v>703.14888000000008</v>
      </c>
      <c r="I16" s="26">
        <f t="shared" si="5"/>
        <v>669.66560000000004</v>
      </c>
      <c r="J16" s="50">
        <f t="shared" si="6"/>
        <v>709.84553600000004</v>
      </c>
    </row>
    <row r="17" spans="1:10" s="16" customFormat="1" x14ac:dyDescent="0.35">
      <c r="A17" s="17"/>
      <c r="B17" s="18" t="s">
        <v>21</v>
      </c>
      <c r="C17" s="21">
        <v>101.15</v>
      </c>
      <c r="D17" s="22">
        <f t="shared" si="0"/>
        <v>107.21900000000001</v>
      </c>
      <c r="E17" s="22">
        <v>113.65214000000002</v>
      </c>
      <c r="F17" s="23">
        <f t="shared" si="1"/>
        <v>120.47126840000003</v>
      </c>
      <c r="G17" s="24">
        <f t="shared" si="1"/>
        <v>127.69954450400003</v>
      </c>
      <c r="H17" s="24">
        <f t="shared" si="2"/>
        <v>134.08452172920005</v>
      </c>
      <c r="I17" s="26">
        <f t="shared" si="5"/>
        <v>127.69954450400003</v>
      </c>
      <c r="J17" s="50">
        <f t="shared" si="6"/>
        <v>135.36151717424005</v>
      </c>
    </row>
    <row r="18" spans="1:10" s="16" customFormat="1" x14ac:dyDescent="0.35">
      <c r="A18" s="17">
        <v>1.2</v>
      </c>
      <c r="B18" s="18" t="s">
        <v>22</v>
      </c>
      <c r="C18" s="19"/>
      <c r="D18" s="20"/>
      <c r="E18" s="20"/>
      <c r="F18" s="23"/>
      <c r="G18" s="24">
        <f t="shared" si="1"/>
        <v>0</v>
      </c>
      <c r="H18" s="24">
        <f t="shared" si="2"/>
        <v>0</v>
      </c>
      <c r="J18" s="50">
        <f t="shared" si="6"/>
        <v>0</v>
      </c>
    </row>
    <row r="19" spans="1:10" s="16" customFormat="1" x14ac:dyDescent="0.35">
      <c r="A19" s="17"/>
      <c r="B19" s="18" t="s">
        <v>23</v>
      </c>
      <c r="C19" s="19">
        <v>5.29</v>
      </c>
      <c r="D19" s="22">
        <f>C19*1.06</f>
        <v>5.6074000000000002</v>
      </c>
      <c r="E19" s="22">
        <v>5.9438440000000003</v>
      </c>
      <c r="F19" s="23">
        <f t="shared" si="1"/>
        <v>6.3004746400000009</v>
      </c>
      <c r="G19" s="24">
        <f t="shared" si="1"/>
        <v>6.678503118400001</v>
      </c>
      <c r="H19" s="24">
        <f t="shared" si="2"/>
        <v>7.0124282743200013</v>
      </c>
      <c r="I19" s="26">
        <f>F19*1.06</f>
        <v>6.678503118400001</v>
      </c>
      <c r="J19" s="15"/>
    </row>
    <row r="20" spans="1:10" s="16" customFormat="1" x14ac:dyDescent="0.35">
      <c r="A20" s="17"/>
      <c r="B20" s="18" t="s">
        <v>24</v>
      </c>
      <c r="C20" s="19">
        <v>10.75</v>
      </c>
      <c r="D20" s="22">
        <f t="shared" ref="D20:D34" si="7">C20*1.06</f>
        <v>11.395000000000001</v>
      </c>
      <c r="E20" s="22">
        <v>12.078700000000001</v>
      </c>
      <c r="F20" s="23">
        <f t="shared" si="1"/>
        <v>12.803422000000001</v>
      </c>
      <c r="G20" s="24">
        <f t="shared" si="1"/>
        <v>13.571627320000003</v>
      </c>
      <c r="H20" s="24">
        <f t="shared" si="2"/>
        <v>14.250208686000004</v>
      </c>
      <c r="I20" s="26">
        <f t="shared" ref="I20:I34" si="8">F20*1.06</f>
        <v>13.571627320000003</v>
      </c>
      <c r="J20" s="50">
        <f>I20*1.06</f>
        <v>14.385924959200004</v>
      </c>
    </row>
    <row r="21" spans="1:10" s="16" customFormat="1" x14ac:dyDescent="0.35">
      <c r="A21" s="17"/>
      <c r="B21" s="18" t="s">
        <v>25</v>
      </c>
      <c r="C21" s="19">
        <v>13.87</v>
      </c>
      <c r="D21" s="22">
        <f t="shared" si="7"/>
        <v>14.702199999999999</v>
      </c>
      <c r="E21" s="22">
        <v>15.584332</v>
      </c>
      <c r="F21" s="23">
        <f t="shared" si="1"/>
        <v>16.51939192</v>
      </c>
      <c r="G21" s="24">
        <f t="shared" si="1"/>
        <v>17.510555435200001</v>
      </c>
      <c r="H21" s="24">
        <f t="shared" si="2"/>
        <v>18.386083206960002</v>
      </c>
      <c r="I21" s="26">
        <f t="shared" si="8"/>
        <v>17.510555435200001</v>
      </c>
      <c r="J21" s="50">
        <f t="shared" ref="J21:J46" si="9">I21*1.06</f>
        <v>18.561188761312003</v>
      </c>
    </row>
    <row r="22" spans="1:10" s="16" customFormat="1" x14ac:dyDescent="0.35">
      <c r="A22" s="17"/>
      <c r="B22" s="18" t="s">
        <v>15</v>
      </c>
      <c r="C22" s="19">
        <v>20.62</v>
      </c>
      <c r="D22" s="22">
        <f t="shared" si="7"/>
        <v>21.857200000000002</v>
      </c>
      <c r="E22" s="22">
        <v>23.168632000000002</v>
      </c>
      <c r="F22" s="23">
        <f t="shared" si="1"/>
        <v>24.558749920000004</v>
      </c>
      <c r="G22" s="24">
        <f t="shared" si="1"/>
        <v>26.032274915200006</v>
      </c>
      <c r="H22" s="24">
        <f t="shared" si="2"/>
        <v>27.333888660960007</v>
      </c>
      <c r="I22" s="26">
        <f t="shared" si="8"/>
        <v>26.032274915200006</v>
      </c>
      <c r="J22" s="50">
        <f t="shared" si="9"/>
        <v>27.594211410112006</v>
      </c>
    </row>
    <row r="23" spans="1:10" s="16" customFormat="1" x14ac:dyDescent="0.35">
      <c r="A23" s="17"/>
      <c r="B23" s="18" t="s">
        <v>16</v>
      </c>
      <c r="C23" s="19">
        <v>26.7</v>
      </c>
      <c r="D23" s="22">
        <f t="shared" si="7"/>
        <v>28.302</v>
      </c>
      <c r="E23" s="22">
        <v>30.000120000000003</v>
      </c>
      <c r="F23" s="23">
        <f t="shared" si="1"/>
        <v>31.800127200000006</v>
      </c>
      <c r="G23" s="24">
        <f t="shared" si="1"/>
        <v>33.708134832000006</v>
      </c>
      <c r="H23" s="24">
        <f t="shared" si="2"/>
        <v>35.393541573600011</v>
      </c>
      <c r="I23" s="26">
        <f t="shared" si="8"/>
        <v>33.708134832000006</v>
      </c>
      <c r="J23" s="50">
        <f t="shared" si="9"/>
        <v>35.730622921920009</v>
      </c>
    </row>
    <row r="24" spans="1:10" s="16" customFormat="1" x14ac:dyDescent="0.35">
      <c r="A24" s="17"/>
      <c r="B24" s="18" t="s">
        <v>26</v>
      </c>
      <c r="C24" s="19">
        <v>1272</v>
      </c>
      <c r="D24" s="22">
        <f t="shared" si="7"/>
        <v>1348.3200000000002</v>
      </c>
      <c r="E24" s="27">
        <v>1430</v>
      </c>
      <c r="F24" s="23">
        <f t="shared" si="1"/>
        <v>1515.8000000000002</v>
      </c>
      <c r="G24" s="24">
        <f t="shared" si="1"/>
        <v>1606.7480000000003</v>
      </c>
      <c r="H24" s="24">
        <f t="shared" si="2"/>
        <v>1687.0854000000004</v>
      </c>
      <c r="I24" s="26">
        <f t="shared" si="8"/>
        <v>1606.7480000000003</v>
      </c>
      <c r="J24" s="50">
        <f t="shared" si="9"/>
        <v>1703.1528800000003</v>
      </c>
    </row>
    <row r="25" spans="1:10" s="16" customFormat="1" x14ac:dyDescent="0.35">
      <c r="A25" s="17"/>
      <c r="B25" s="18" t="s">
        <v>21</v>
      </c>
      <c r="C25" s="19">
        <v>265</v>
      </c>
      <c r="D25" s="22">
        <f t="shared" si="7"/>
        <v>280.90000000000003</v>
      </c>
      <c r="E25" s="27">
        <v>298</v>
      </c>
      <c r="F25" s="23">
        <f t="shared" si="1"/>
        <v>315.88</v>
      </c>
      <c r="G25" s="24">
        <f t="shared" si="1"/>
        <v>334.83280000000002</v>
      </c>
      <c r="H25" s="24">
        <f t="shared" si="2"/>
        <v>351.57444000000004</v>
      </c>
      <c r="I25" s="26">
        <f t="shared" si="8"/>
        <v>334.83280000000002</v>
      </c>
      <c r="J25" s="50">
        <f t="shared" si="9"/>
        <v>354.92276800000002</v>
      </c>
    </row>
    <row r="26" spans="1:10" s="16" customFormat="1" x14ac:dyDescent="0.35">
      <c r="A26" s="17"/>
      <c r="B26" s="18" t="s">
        <v>19</v>
      </c>
      <c r="C26" s="19">
        <v>689</v>
      </c>
      <c r="D26" s="22">
        <f t="shared" si="7"/>
        <v>730.34</v>
      </c>
      <c r="E26" s="27">
        <v>774</v>
      </c>
      <c r="F26" s="23">
        <f t="shared" si="1"/>
        <v>820.44</v>
      </c>
      <c r="G26" s="24">
        <f t="shared" si="1"/>
        <v>869.66640000000007</v>
      </c>
      <c r="H26" s="24">
        <f t="shared" si="2"/>
        <v>913.14972000000012</v>
      </c>
      <c r="I26" s="26">
        <f t="shared" si="8"/>
        <v>869.66640000000007</v>
      </c>
      <c r="J26" s="50">
        <f t="shared" si="9"/>
        <v>921.84638400000017</v>
      </c>
    </row>
    <row r="27" spans="1:10" s="16" customFormat="1" x14ac:dyDescent="0.35">
      <c r="A27" s="17"/>
      <c r="B27" s="18" t="s">
        <v>18</v>
      </c>
      <c r="C27" s="21">
        <v>1590</v>
      </c>
      <c r="D27" s="22">
        <f t="shared" si="7"/>
        <v>1685.4</v>
      </c>
      <c r="E27" s="27">
        <v>1787</v>
      </c>
      <c r="F27" s="23">
        <f t="shared" si="1"/>
        <v>1894.22</v>
      </c>
      <c r="G27" s="24">
        <f t="shared" si="1"/>
        <v>2007.8732000000002</v>
      </c>
      <c r="H27" s="24">
        <f t="shared" si="2"/>
        <v>2108.2668600000002</v>
      </c>
      <c r="I27" s="26">
        <f t="shared" si="8"/>
        <v>2007.8732000000002</v>
      </c>
      <c r="J27" s="50">
        <f t="shared" si="9"/>
        <v>2128.3455920000001</v>
      </c>
    </row>
    <row r="28" spans="1:10" s="16" customFormat="1" x14ac:dyDescent="0.35">
      <c r="A28" s="17"/>
      <c r="B28" s="18" t="s">
        <v>17</v>
      </c>
      <c r="C28" s="19">
        <v>1060</v>
      </c>
      <c r="D28" s="22">
        <f t="shared" si="7"/>
        <v>1123.6000000000001</v>
      </c>
      <c r="E28" s="27">
        <v>1191</v>
      </c>
      <c r="F28" s="23">
        <f t="shared" si="1"/>
        <v>1262.46</v>
      </c>
      <c r="G28" s="24">
        <f t="shared" si="1"/>
        <v>1338.2076000000002</v>
      </c>
      <c r="H28" s="24">
        <f t="shared" si="2"/>
        <v>1405.1179800000002</v>
      </c>
      <c r="I28" s="26">
        <f t="shared" si="8"/>
        <v>1338.2076000000002</v>
      </c>
      <c r="J28" s="50">
        <f t="shared" si="9"/>
        <v>1418.5000560000003</v>
      </c>
    </row>
    <row r="29" spans="1:10" s="16" customFormat="1" x14ac:dyDescent="0.35">
      <c r="A29" s="17"/>
      <c r="B29" s="18" t="s">
        <v>20</v>
      </c>
      <c r="C29" s="21">
        <v>742</v>
      </c>
      <c r="D29" s="22">
        <f t="shared" si="7"/>
        <v>786.5200000000001</v>
      </c>
      <c r="E29" s="27">
        <v>834</v>
      </c>
      <c r="F29" s="23">
        <f t="shared" si="1"/>
        <v>884.04000000000008</v>
      </c>
      <c r="G29" s="24">
        <f t="shared" si="1"/>
        <v>937.08240000000012</v>
      </c>
      <c r="H29" s="24">
        <f t="shared" si="2"/>
        <v>983.9365200000002</v>
      </c>
      <c r="I29" s="26">
        <f t="shared" si="8"/>
        <v>937.08240000000012</v>
      </c>
      <c r="J29" s="50">
        <f t="shared" si="9"/>
        <v>993.30734400000017</v>
      </c>
    </row>
    <row r="30" spans="1:10" s="16" customFormat="1" x14ac:dyDescent="0.35">
      <c r="A30" s="17"/>
      <c r="B30" s="18" t="s">
        <v>27</v>
      </c>
      <c r="C30" s="21">
        <v>265</v>
      </c>
      <c r="D30" s="22">
        <f t="shared" si="7"/>
        <v>280.90000000000003</v>
      </c>
      <c r="E30" s="27">
        <v>298</v>
      </c>
      <c r="F30" s="23">
        <f t="shared" si="1"/>
        <v>315.88</v>
      </c>
      <c r="G30" s="24">
        <f t="shared" si="1"/>
        <v>334.83280000000002</v>
      </c>
      <c r="H30" s="24">
        <f t="shared" si="2"/>
        <v>351.57444000000004</v>
      </c>
      <c r="I30" s="26">
        <f t="shared" si="8"/>
        <v>334.83280000000002</v>
      </c>
      <c r="J30" s="50">
        <f t="shared" si="9"/>
        <v>354.92276800000002</v>
      </c>
    </row>
    <row r="31" spans="1:10" s="16" customFormat="1" x14ac:dyDescent="0.35">
      <c r="A31" s="28"/>
      <c r="B31" s="29" t="s">
        <v>28</v>
      </c>
      <c r="C31" s="30">
        <v>60.42</v>
      </c>
      <c r="D31" s="30">
        <f t="shared" si="7"/>
        <v>64.045200000000008</v>
      </c>
      <c r="E31" s="27">
        <v>68</v>
      </c>
      <c r="F31" s="23">
        <v>80</v>
      </c>
      <c r="G31" s="24">
        <f t="shared" si="1"/>
        <v>84.800000000000011</v>
      </c>
      <c r="H31" s="24">
        <f t="shared" si="2"/>
        <v>89.04000000000002</v>
      </c>
      <c r="I31" s="26">
        <f t="shared" si="8"/>
        <v>84.800000000000011</v>
      </c>
      <c r="J31" s="50">
        <f t="shared" si="9"/>
        <v>89.888000000000019</v>
      </c>
    </row>
    <row r="32" spans="1:10" s="16" customFormat="1" x14ac:dyDescent="0.35">
      <c r="A32" s="17">
        <v>1.3</v>
      </c>
      <c r="B32" s="18" t="s">
        <v>29</v>
      </c>
      <c r="C32" s="21">
        <v>2141.81</v>
      </c>
      <c r="D32" s="22">
        <f t="shared" si="7"/>
        <v>2270.3186000000001</v>
      </c>
      <c r="E32" s="27">
        <v>3500</v>
      </c>
      <c r="F32" s="23">
        <f t="shared" si="1"/>
        <v>3710</v>
      </c>
      <c r="G32" s="24">
        <f t="shared" si="1"/>
        <v>3932.6000000000004</v>
      </c>
      <c r="H32" s="24">
        <f t="shared" si="2"/>
        <v>4129.2300000000005</v>
      </c>
      <c r="I32" s="26">
        <f t="shared" si="8"/>
        <v>3932.6000000000004</v>
      </c>
      <c r="J32" s="50">
        <f t="shared" si="9"/>
        <v>4168.5560000000005</v>
      </c>
    </row>
    <row r="33" spans="1:10" s="16" customFormat="1" x14ac:dyDescent="0.35">
      <c r="A33" s="17"/>
      <c r="B33" s="18" t="s">
        <v>30</v>
      </c>
      <c r="C33" s="21">
        <v>2650</v>
      </c>
      <c r="D33" s="22">
        <f t="shared" si="7"/>
        <v>2809</v>
      </c>
      <c r="E33" s="27">
        <v>5000</v>
      </c>
      <c r="F33" s="23">
        <f t="shared" si="1"/>
        <v>5300</v>
      </c>
      <c r="G33" s="24">
        <f t="shared" si="1"/>
        <v>5618</v>
      </c>
      <c r="H33" s="24">
        <f t="shared" si="2"/>
        <v>5898.9000000000005</v>
      </c>
      <c r="I33" s="26">
        <f t="shared" si="8"/>
        <v>5618</v>
      </c>
      <c r="J33" s="50">
        <f t="shared" si="9"/>
        <v>5955.08</v>
      </c>
    </row>
    <row r="34" spans="1:10" s="16" customFormat="1" x14ac:dyDescent="0.35">
      <c r="A34" s="17">
        <v>1.4</v>
      </c>
      <c r="B34" s="18" t="s">
        <v>31</v>
      </c>
      <c r="C34" s="21">
        <v>559.29999999999995</v>
      </c>
      <c r="D34" s="22">
        <f t="shared" si="7"/>
        <v>592.85799999999995</v>
      </c>
      <c r="E34" s="27">
        <v>628</v>
      </c>
      <c r="F34" s="23">
        <f t="shared" si="1"/>
        <v>665.68000000000006</v>
      </c>
      <c r="G34" s="24">
        <f t="shared" si="1"/>
        <v>705.62080000000014</v>
      </c>
      <c r="H34" s="24">
        <f t="shared" si="2"/>
        <v>740.90184000000022</v>
      </c>
      <c r="I34" s="26">
        <f t="shared" si="8"/>
        <v>705.62080000000014</v>
      </c>
      <c r="J34" s="50">
        <f t="shared" si="9"/>
        <v>747.95804800000019</v>
      </c>
    </row>
    <row r="35" spans="1:10" s="16" customFormat="1" x14ac:dyDescent="0.35">
      <c r="A35" s="17">
        <v>2</v>
      </c>
      <c r="B35" s="18" t="s">
        <v>32</v>
      </c>
      <c r="C35" s="21"/>
      <c r="D35" s="22"/>
      <c r="E35" s="22"/>
      <c r="F35" s="23"/>
      <c r="G35" s="24">
        <f t="shared" si="1"/>
        <v>0</v>
      </c>
      <c r="H35" s="24">
        <f t="shared" si="2"/>
        <v>0</v>
      </c>
      <c r="J35" s="50">
        <f t="shared" si="9"/>
        <v>0</v>
      </c>
    </row>
    <row r="36" spans="1:10" s="16" customFormat="1" x14ac:dyDescent="0.35">
      <c r="A36" s="17">
        <v>2.1</v>
      </c>
      <c r="B36" s="18" t="s">
        <v>33</v>
      </c>
      <c r="C36" s="23">
        <v>1189.97</v>
      </c>
      <c r="D36" s="22">
        <f t="shared" ref="D36:D40" si="10">C36*1.06</f>
        <v>1261.3682000000001</v>
      </c>
      <c r="E36" s="27">
        <v>1500</v>
      </c>
      <c r="F36" s="23">
        <f t="shared" si="1"/>
        <v>1590</v>
      </c>
      <c r="G36" s="24">
        <f t="shared" si="1"/>
        <v>1685.4</v>
      </c>
      <c r="H36" s="24">
        <f t="shared" si="2"/>
        <v>1769.67</v>
      </c>
      <c r="I36" s="26">
        <f>F36*1.06</f>
        <v>1685.4</v>
      </c>
      <c r="J36" s="50">
        <f t="shared" si="9"/>
        <v>1786.5240000000001</v>
      </c>
    </row>
    <row r="37" spans="1:10" s="16" customFormat="1" x14ac:dyDescent="0.35">
      <c r="A37" s="17">
        <v>2.2000000000000002</v>
      </c>
      <c r="B37" s="18" t="s">
        <v>34</v>
      </c>
      <c r="C37" s="23">
        <v>95.25</v>
      </c>
      <c r="D37" s="22">
        <f t="shared" si="10"/>
        <v>100.965</v>
      </c>
      <c r="E37" s="27">
        <v>107</v>
      </c>
      <c r="F37" s="23">
        <f t="shared" si="1"/>
        <v>113.42</v>
      </c>
      <c r="G37" s="24">
        <f t="shared" si="1"/>
        <v>120.2252</v>
      </c>
      <c r="H37" s="24">
        <f t="shared" si="2"/>
        <v>126.23646000000001</v>
      </c>
      <c r="I37" s="26">
        <f t="shared" ref="I37:I41" si="11">F37*1.06</f>
        <v>120.2252</v>
      </c>
      <c r="J37" s="50">
        <f t="shared" si="9"/>
        <v>127.43871200000001</v>
      </c>
    </row>
    <row r="38" spans="1:10" s="16" customFormat="1" x14ac:dyDescent="0.35">
      <c r="A38" s="17">
        <v>2.2999999999999998</v>
      </c>
      <c r="B38" s="18" t="s">
        <v>35</v>
      </c>
      <c r="C38" s="23">
        <v>47.62</v>
      </c>
      <c r="D38" s="22">
        <f t="shared" si="10"/>
        <v>50.477199999999996</v>
      </c>
      <c r="E38" s="22">
        <v>53.505831999999998</v>
      </c>
      <c r="F38" s="23">
        <f t="shared" si="1"/>
        <v>56.716181920000004</v>
      </c>
      <c r="G38" s="24">
        <f t="shared" si="1"/>
        <v>60.119152835200005</v>
      </c>
      <c r="H38" s="24">
        <f t="shared" si="2"/>
        <v>63.12511047696001</v>
      </c>
      <c r="I38" s="26">
        <f t="shared" si="11"/>
        <v>60.119152835200005</v>
      </c>
      <c r="J38" s="50">
        <f t="shared" si="9"/>
        <v>63.726302005312007</v>
      </c>
    </row>
    <row r="39" spans="1:10" s="16" customFormat="1" x14ac:dyDescent="0.35">
      <c r="A39" s="17"/>
      <c r="B39" s="18" t="s">
        <v>36</v>
      </c>
      <c r="C39" s="21">
        <v>265</v>
      </c>
      <c r="D39" s="22">
        <f t="shared" si="10"/>
        <v>280.90000000000003</v>
      </c>
      <c r="E39" s="27">
        <v>1500</v>
      </c>
      <c r="F39" s="23">
        <v>800</v>
      </c>
      <c r="G39" s="24">
        <f t="shared" si="1"/>
        <v>848</v>
      </c>
      <c r="H39" s="24">
        <f t="shared" si="2"/>
        <v>890.40000000000009</v>
      </c>
      <c r="I39" s="26">
        <f t="shared" si="11"/>
        <v>848</v>
      </c>
      <c r="J39" s="50"/>
    </row>
    <row r="40" spans="1:10" s="16" customFormat="1" x14ac:dyDescent="0.35">
      <c r="A40" s="17"/>
      <c r="B40" s="18" t="s">
        <v>37</v>
      </c>
      <c r="C40" s="21">
        <v>159</v>
      </c>
      <c r="D40" s="22">
        <f t="shared" si="10"/>
        <v>168.54000000000002</v>
      </c>
      <c r="E40" s="27">
        <v>180</v>
      </c>
      <c r="F40" s="23">
        <f t="shared" si="1"/>
        <v>190.8</v>
      </c>
      <c r="G40" s="24">
        <f t="shared" si="1"/>
        <v>202.24800000000002</v>
      </c>
      <c r="H40" s="24">
        <f t="shared" si="2"/>
        <v>212.36040000000003</v>
      </c>
      <c r="I40" s="26">
        <f t="shared" si="11"/>
        <v>202.24800000000002</v>
      </c>
      <c r="J40" s="50"/>
    </row>
    <row r="41" spans="1:10" s="16" customFormat="1" x14ac:dyDescent="0.35">
      <c r="A41" s="17"/>
      <c r="B41" s="18" t="s">
        <v>38</v>
      </c>
      <c r="C41" s="21"/>
      <c r="D41" s="22"/>
      <c r="E41" s="31" t="s">
        <v>39</v>
      </c>
      <c r="F41" s="23">
        <f t="shared" si="1"/>
        <v>315.88</v>
      </c>
      <c r="G41" s="24">
        <f t="shared" si="1"/>
        <v>334.83280000000002</v>
      </c>
      <c r="H41" s="24">
        <f t="shared" si="2"/>
        <v>351.57444000000004</v>
      </c>
      <c r="I41" s="26">
        <f t="shared" si="11"/>
        <v>334.83280000000002</v>
      </c>
      <c r="J41" s="50">
        <f t="shared" si="9"/>
        <v>354.92276800000002</v>
      </c>
    </row>
    <row r="42" spans="1:10" s="16" customFormat="1" x14ac:dyDescent="0.35">
      <c r="A42" s="17"/>
      <c r="B42" s="32" t="s">
        <v>40</v>
      </c>
      <c r="C42" s="21"/>
      <c r="D42" s="22"/>
      <c r="E42" s="22"/>
      <c r="F42" s="23"/>
      <c r="G42" s="24">
        <f t="shared" si="1"/>
        <v>0</v>
      </c>
      <c r="H42" s="24">
        <f t="shared" si="2"/>
        <v>0</v>
      </c>
      <c r="J42" s="50">
        <f t="shared" si="9"/>
        <v>0</v>
      </c>
    </row>
    <row r="43" spans="1:10" s="16" customFormat="1" x14ac:dyDescent="0.35">
      <c r="A43" s="17"/>
      <c r="B43" s="32" t="s">
        <v>41</v>
      </c>
      <c r="C43" s="21"/>
      <c r="D43" s="22"/>
      <c r="E43" s="22"/>
      <c r="F43" s="23"/>
      <c r="G43" s="24">
        <f t="shared" si="1"/>
        <v>0</v>
      </c>
      <c r="H43" s="24">
        <f t="shared" si="2"/>
        <v>0</v>
      </c>
      <c r="J43" s="50">
        <f t="shared" si="9"/>
        <v>0</v>
      </c>
    </row>
    <row r="44" spans="1:10" s="16" customFormat="1" x14ac:dyDescent="0.35">
      <c r="A44" s="17"/>
      <c r="B44" s="32" t="s">
        <v>42</v>
      </c>
      <c r="C44" s="33">
        <v>2644.95</v>
      </c>
      <c r="D44" s="22">
        <f t="shared" ref="D44:D46" si="12">C44*1.06</f>
        <v>2803.6469999999999</v>
      </c>
      <c r="E44" s="22">
        <f>ROUND(D44*1.06,0)</f>
        <v>2972</v>
      </c>
      <c r="F44" s="23">
        <f t="shared" si="1"/>
        <v>3150.32</v>
      </c>
      <c r="G44" s="24">
        <f t="shared" si="1"/>
        <v>3339.3392000000003</v>
      </c>
      <c r="H44" s="24">
        <f t="shared" si="2"/>
        <v>3506.3061600000005</v>
      </c>
      <c r="I44" s="26">
        <f>F44*1.06</f>
        <v>3339.3392000000003</v>
      </c>
      <c r="J44" s="50">
        <f t="shared" si="9"/>
        <v>3539.6995520000005</v>
      </c>
    </row>
    <row r="45" spans="1:10" s="16" customFormat="1" x14ac:dyDescent="0.35">
      <c r="A45" s="17"/>
      <c r="B45" s="32" t="s">
        <v>43</v>
      </c>
      <c r="C45" s="33">
        <v>2644.95</v>
      </c>
      <c r="D45" s="22">
        <f t="shared" si="12"/>
        <v>2803.6469999999999</v>
      </c>
      <c r="E45" s="22">
        <f t="shared" ref="E45:E46" si="13">ROUND(D45*1.06,0)</f>
        <v>2972</v>
      </c>
      <c r="F45" s="23">
        <f t="shared" si="1"/>
        <v>3150.32</v>
      </c>
      <c r="G45" s="24">
        <f t="shared" si="1"/>
        <v>3339.3392000000003</v>
      </c>
      <c r="H45" s="24">
        <f t="shared" si="2"/>
        <v>3506.3061600000005</v>
      </c>
      <c r="I45" s="26">
        <f t="shared" ref="I45:I47" si="14">F45*1.06</f>
        <v>3339.3392000000003</v>
      </c>
      <c r="J45" s="50">
        <f t="shared" si="9"/>
        <v>3539.6995520000005</v>
      </c>
    </row>
    <row r="46" spans="1:10" s="16" customFormat="1" x14ac:dyDescent="0.35">
      <c r="A46" s="17"/>
      <c r="B46" s="32" t="s">
        <v>44</v>
      </c>
      <c r="C46" s="33">
        <v>1803.38</v>
      </c>
      <c r="D46" s="22">
        <f t="shared" si="12"/>
        <v>1911.5828000000001</v>
      </c>
      <c r="E46" s="22">
        <f t="shared" si="13"/>
        <v>2026</v>
      </c>
      <c r="F46" s="23">
        <f t="shared" si="1"/>
        <v>2147.56</v>
      </c>
      <c r="G46" s="24">
        <f t="shared" si="1"/>
        <v>2276.4135999999999</v>
      </c>
      <c r="H46" s="24">
        <f t="shared" si="2"/>
        <v>2390.2342800000001</v>
      </c>
      <c r="I46" s="26">
        <f t="shared" si="14"/>
        <v>2276.4135999999999</v>
      </c>
      <c r="J46" s="50">
        <f t="shared" si="9"/>
        <v>2412.9984159999999</v>
      </c>
    </row>
    <row r="47" spans="1:10" s="35" customFormat="1" x14ac:dyDescent="0.35">
      <c r="A47" s="17"/>
      <c r="B47" s="34" t="s">
        <v>45</v>
      </c>
      <c r="C47" s="21">
        <v>0</v>
      </c>
      <c r="D47" s="22">
        <v>320</v>
      </c>
      <c r="E47" s="27">
        <v>340</v>
      </c>
      <c r="F47" s="23">
        <f t="shared" si="1"/>
        <v>360.40000000000003</v>
      </c>
      <c r="G47" s="24">
        <f t="shared" si="1"/>
        <v>382.02400000000006</v>
      </c>
      <c r="H47" s="24">
        <f t="shared" si="2"/>
        <v>401.12520000000006</v>
      </c>
      <c r="I47" s="26">
        <f t="shared" si="14"/>
        <v>382.02400000000006</v>
      </c>
      <c r="J47" s="15"/>
    </row>
    <row r="48" spans="1:10" s="16" customFormat="1" x14ac:dyDescent="0.35">
      <c r="A48" s="17">
        <v>2.4</v>
      </c>
      <c r="B48" s="18" t="s">
        <v>46</v>
      </c>
      <c r="C48" s="21"/>
      <c r="D48" s="22"/>
      <c r="E48" s="22"/>
      <c r="F48" s="23"/>
      <c r="G48" s="24">
        <f t="shared" si="1"/>
        <v>0</v>
      </c>
      <c r="H48" s="24">
        <f t="shared" si="2"/>
        <v>0</v>
      </c>
      <c r="J48" s="15"/>
    </row>
    <row r="49" spans="1:10" s="16" customFormat="1" x14ac:dyDescent="0.35">
      <c r="A49" s="17" t="s">
        <v>47</v>
      </c>
      <c r="B49" s="18" t="s">
        <v>48</v>
      </c>
      <c r="C49" s="21"/>
      <c r="D49" s="22">
        <f>ROUND(14*6.17*3,0)+1</f>
        <v>260</v>
      </c>
      <c r="E49" s="27">
        <v>276</v>
      </c>
      <c r="F49" s="23">
        <f t="shared" si="1"/>
        <v>292.56</v>
      </c>
      <c r="G49" s="24">
        <f t="shared" si="1"/>
        <v>310.11360000000002</v>
      </c>
      <c r="H49" s="24">
        <f t="shared" si="2"/>
        <v>325.61928000000006</v>
      </c>
      <c r="I49" s="26">
        <f>F49*1.06</f>
        <v>310.11360000000002</v>
      </c>
      <c r="J49" s="50">
        <f>I49*1.06</f>
        <v>328.72041600000006</v>
      </c>
    </row>
    <row r="50" spans="1:10" s="16" customFormat="1" x14ac:dyDescent="0.35">
      <c r="A50" s="17" t="s">
        <v>49</v>
      </c>
      <c r="B50" s="18" t="s">
        <v>50</v>
      </c>
      <c r="C50" s="21"/>
      <c r="D50" s="22">
        <f t="shared" ref="D50:D51" si="15">ROUND(14*6.17*3,0)+1</f>
        <v>260</v>
      </c>
      <c r="E50" s="27">
        <v>276</v>
      </c>
      <c r="F50" s="23">
        <f t="shared" si="1"/>
        <v>292.56</v>
      </c>
      <c r="G50" s="24">
        <f t="shared" si="1"/>
        <v>310.11360000000002</v>
      </c>
      <c r="H50" s="24">
        <f t="shared" si="2"/>
        <v>325.61928000000006</v>
      </c>
      <c r="I50" s="26">
        <f t="shared" ref="I50:I51" si="16">F50*1.06</f>
        <v>310.11360000000002</v>
      </c>
      <c r="J50" s="50">
        <f t="shared" ref="J50:J52" si="17">I50*1.06</f>
        <v>328.72041600000006</v>
      </c>
    </row>
    <row r="51" spans="1:10" s="16" customFormat="1" x14ac:dyDescent="0.35">
      <c r="A51" s="17" t="s">
        <v>51</v>
      </c>
      <c r="B51" s="18" t="s">
        <v>52</v>
      </c>
      <c r="C51" s="21"/>
      <c r="D51" s="22">
        <f t="shared" si="15"/>
        <v>260</v>
      </c>
      <c r="E51" s="27">
        <v>276</v>
      </c>
      <c r="F51" s="23">
        <f t="shared" si="1"/>
        <v>292.56</v>
      </c>
      <c r="G51" s="24">
        <f t="shared" si="1"/>
        <v>310.11360000000002</v>
      </c>
      <c r="H51" s="24">
        <f t="shared" si="2"/>
        <v>325.61928000000006</v>
      </c>
      <c r="I51" s="26">
        <f t="shared" si="16"/>
        <v>310.11360000000002</v>
      </c>
      <c r="J51" s="50">
        <f t="shared" si="17"/>
        <v>328.72041600000006</v>
      </c>
    </row>
    <row r="52" spans="1:10" s="16" customFormat="1" x14ac:dyDescent="0.35">
      <c r="A52" s="3"/>
      <c r="B52" s="36" t="s">
        <v>53</v>
      </c>
      <c r="C52" s="14"/>
      <c r="D52" s="14"/>
      <c r="E52" s="14"/>
      <c r="F52" s="23"/>
      <c r="G52" s="24">
        <f t="shared" si="1"/>
        <v>0</v>
      </c>
      <c r="H52" s="24">
        <f t="shared" si="2"/>
        <v>0</v>
      </c>
      <c r="J52" s="50">
        <f t="shared" si="17"/>
        <v>0</v>
      </c>
    </row>
    <row r="53" spans="1:10" s="39" customFormat="1" x14ac:dyDescent="0.35">
      <c r="A53" s="4">
        <v>3</v>
      </c>
      <c r="B53" s="32" t="s">
        <v>54</v>
      </c>
      <c r="C53" s="33"/>
      <c r="D53" s="37"/>
      <c r="E53" s="38"/>
      <c r="F53" s="23"/>
      <c r="G53" s="24">
        <f t="shared" si="1"/>
        <v>0</v>
      </c>
      <c r="H53" s="24">
        <f t="shared" si="2"/>
        <v>0</v>
      </c>
      <c r="J53" s="15"/>
    </row>
    <row r="54" spans="1:10" s="39" customFormat="1" x14ac:dyDescent="0.35">
      <c r="A54" s="40">
        <v>3.1</v>
      </c>
      <c r="B54" s="32" t="s">
        <v>55</v>
      </c>
      <c r="C54" s="33">
        <v>1119.6887484000001</v>
      </c>
      <c r="D54" s="37">
        <v>1186.8700733040002</v>
      </c>
      <c r="E54" s="27">
        <v>1258</v>
      </c>
      <c r="F54" s="23">
        <f t="shared" si="1"/>
        <v>1333.48</v>
      </c>
      <c r="G54" s="24">
        <f t="shared" si="1"/>
        <v>1413.4888000000001</v>
      </c>
      <c r="H54" s="24">
        <f t="shared" si="2"/>
        <v>1484.1632400000001</v>
      </c>
      <c r="I54" s="26">
        <f t="shared" ref="I54:I57" si="18">F54*1.06</f>
        <v>1413.4888000000001</v>
      </c>
      <c r="J54" s="50">
        <f>I54*1.06</f>
        <v>1498.2981280000001</v>
      </c>
    </row>
    <row r="55" spans="1:10" s="39" customFormat="1" x14ac:dyDescent="0.35">
      <c r="A55" s="40">
        <v>3.2</v>
      </c>
      <c r="B55" s="32" t="s">
        <v>56</v>
      </c>
      <c r="C55" s="33">
        <v>1047.1053120000001</v>
      </c>
      <c r="D55" s="37">
        <v>1109.9316307200002</v>
      </c>
      <c r="E55" s="27">
        <v>1177</v>
      </c>
      <c r="F55" s="23">
        <f t="shared" si="1"/>
        <v>1247.6200000000001</v>
      </c>
      <c r="G55" s="24">
        <f t="shared" si="1"/>
        <v>1322.4772000000003</v>
      </c>
      <c r="H55" s="24">
        <f t="shared" si="2"/>
        <v>1388.6010600000004</v>
      </c>
      <c r="I55" s="26">
        <f t="shared" si="18"/>
        <v>1322.4772000000003</v>
      </c>
      <c r="J55" s="50">
        <f t="shared" ref="J55:J56" si="19">I55*1.06</f>
        <v>1401.8258320000004</v>
      </c>
    </row>
    <row r="56" spans="1:10" s="39" customFormat="1" ht="31" x14ac:dyDescent="0.35">
      <c r="A56" s="40">
        <v>3.3</v>
      </c>
      <c r="B56" s="32" t="s">
        <v>57</v>
      </c>
      <c r="C56" s="33">
        <v>385.92289200000005</v>
      </c>
      <c r="D56" s="37">
        <v>409.07826552000006</v>
      </c>
      <c r="E56" s="27">
        <v>434</v>
      </c>
      <c r="F56" s="23">
        <f t="shared" si="1"/>
        <v>460.04</v>
      </c>
      <c r="G56" s="24">
        <f t="shared" si="1"/>
        <v>487.64240000000007</v>
      </c>
      <c r="H56" s="24">
        <f t="shared" si="2"/>
        <v>512.02452000000005</v>
      </c>
      <c r="I56" s="26">
        <f t="shared" si="18"/>
        <v>487.64240000000007</v>
      </c>
      <c r="J56" s="50">
        <f t="shared" si="19"/>
        <v>516.9009440000001</v>
      </c>
    </row>
    <row r="57" spans="1:10" s="39" customFormat="1" x14ac:dyDescent="0.35">
      <c r="A57" s="40">
        <v>3.4</v>
      </c>
      <c r="B57" s="32" t="s">
        <v>58</v>
      </c>
      <c r="C57" s="33">
        <v>224.88966360000003</v>
      </c>
      <c r="D57" s="37">
        <v>238.38304341600005</v>
      </c>
      <c r="E57" s="27">
        <v>253</v>
      </c>
      <c r="F57" s="23">
        <f t="shared" si="1"/>
        <v>268.18</v>
      </c>
      <c r="G57" s="24">
        <f t="shared" si="1"/>
        <v>284.27080000000001</v>
      </c>
      <c r="H57" s="24">
        <f t="shared" si="2"/>
        <v>298.48434000000003</v>
      </c>
      <c r="I57" s="26">
        <f t="shared" si="18"/>
        <v>284.27080000000001</v>
      </c>
      <c r="J57" s="15"/>
    </row>
    <row r="58" spans="1:10" s="39" customFormat="1" x14ac:dyDescent="0.35">
      <c r="A58" s="40">
        <v>3.5</v>
      </c>
      <c r="B58" s="32" t="s">
        <v>59</v>
      </c>
      <c r="C58" s="33" t="s">
        <v>60</v>
      </c>
      <c r="D58" s="33" t="s">
        <v>60</v>
      </c>
      <c r="E58" s="38" t="s">
        <v>60</v>
      </c>
      <c r="F58" s="38" t="s">
        <v>60</v>
      </c>
      <c r="G58" s="24" t="e">
        <f t="shared" si="1"/>
        <v>#VALUE!</v>
      </c>
      <c r="H58" s="24" t="e">
        <f t="shared" si="2"/>
        <v>#VALUE!</v>
      </c>
      <c r="I58" s="38" t="s">
        <v>60</v>
      </c>
      <c r="J58" s="51"/>
    </row>
    <row r="59" spans="1:10" s="39" customFormat="1" ht="31" x14ac:dyDescent="0.35">
      <c r="A59" s="40">
        <v>3.6</v>
      </c>
      <c r="B59" s="32" t="s">
        <v>61</v>
      </c>
      <c r="C59" s="33" t="s">
        <v>62</v>
      </c>
      <c r="D59" s="33" t="s">
        <v>62</v>
      </c>
      <c r="E59" s="38" t="s">
        <v>62</v>
      </c>
      <c r="F59" s="38" t="s">
        <v>62</v>
      </c>
      <c r="G59" s="24" t="e">
        <f t="shared" si="1"/>
        <v>#VALUE!</v>
      </c>
      <c r="H59" s="24" t="e">
        <f t="shared" si="2"/>
        <v>#VALUE!</v>
      </c>
      <c r="I59" s="38" t="s">
        <v>62</v>
      </c>
      <c r="J59" s="52" t="e">
        <f>I59*1.06</f>
        <v>#VALUE!</v>
      </c>
    </row>
    <row r="60" spans="1:10" s="39" customFormat="1" ht="46.5" x14ac:dyDescent="0.35">
      <c r="A60" s="40">
        <v>3.7</v>
      </c>
      <c r="B60" s="32" t="s">
        <v>63</v>
      </c>
      <c r="C60" s="33" t="s">
        <v>64</v>
      </c>
      <c r="D60" s="33" t="s">
        <v>64</v>
      </c>
      <c r="E60" s="33" t="s">
        <v>64</v>
      </c>
      <c r="F60" s="33" t="s">
        <v>64</v>
      </c>
      <c r="G60" s="24" t="e">
        <f t="shared" si="1"/>
        <v>#VALUE!</v>
      </c>
      <c r="H60" s="24" t="e">
        <f t="shared" si="2"/>
        <v>#VALUE!</v>
      </c>
      <c r="I60" s="33" t="s">
        <v>64</v>
      </c>
      <c r="J60" s="52" t="e">
        <f t="shared" ref="J60:J62" si="20">I60*1.06</f>
        <v>#VALUE!</v>
      </c>
    </row>
    <row r="61" spans="1:10" s="39" customFormat="1" ht="31" x14ac:dyDescent="0.35">
      <c r="A61" s="40">
        <v>3.8</v>
      </c>
      <c r="B61" s="34" t="s">
        <v>65</v>
      </c>
      <c r="C61" s="33">
        <v>416.46233999999998</v>
      </c>
      <c r="D61" s="37">
        <v>441.45008039999999</v>
      </c>
      <c r="E61" s="41">
        <v>468</v>
      </c>
      <c r="F61" s="24">
        <f t="shared" si="1"/>
        <v>496.08000000000004</v>
      </c>
      <c r="G61" s="24">
        <f t="shared" si="1"/>
        <v>525.84480000000008</v>
      </c>
      <c r="H61" s="24">
        <f t="shared" si="2"/>
        <v>552.13704000000007</v>
      </c>
      <c r="I61" s="26">
        <f t="shared" ref="I61" si="21">F61*1.06</f>
        <v>525.84480000000008</v>
      </c>
      <c r="J61" s="52">
        <f t="shared" si="20"/>
        <v>557.39548800000011</v>
      </c>
    </row>
    <row r="62" spans="1:10" s="39" customFormat="1" x14ac:dyDescent="0.35">
      <c r="A62" s="40"/>
      <c r="B62" s="32" t="s">
        <v>66</v>
      </c>
      <c r="C62" s="32"/>
      <c r="D62" s="37"/>
      <c r="E62" s="33"/>
      <c r="F62" s="23"/>
      <c r="G62" s="24">
        <f t="shared" si="1"/>
        <v>0</v>
      </c>
      <c r="H62" s="24">
        <f t="shared" si="2"/>
        <v>0</v>
      </c>
      <c r="J62" s="52">
        <f t="shared" si="20"/>
        <v>0</v>
      </c>
    </row>
    <row r="63" spans="1:10" s="39" customFormat="1" x14ac:dyDescent="0.35">
      <c r="A63" s="40">
        <v>4</v>
      </c>
      <c r="B63" s="32" t="s">
        <v>67</v>
      </c>
      <c r="C63" s="32"/>
      <c r="D63" s="37"/>
      <c r="E63" s="33"/>
      <c r="F63" s="23"/>
      <c r="G63" s="24">
        <f t="shared" si="1"/>
        <v>0</v>
      </c>
      <c r="H63" s="24">
        <f t="shared" si="2"/>
        <v>0</v>
      </c>
      <c r="J63" s="33" t="s">
        <v>60</v>
      </c>
    </row>
    <row r="64" spans="1:10" s="39" customFormat="1" ht="31" x14ac:dyDescent="0.35">
      <c r="A64" s="40">
        <v>4.0999999999999996</v>
      </c>
      <c r="B64" s="32" t="s">
        <v>68</v>
      </c>
      <c r="C64" s="32"/>
      <c r="D64" s="37"/>
      <c r="E64" s="33"/>
      <c r="F64" s="23"/>
      <c r="G64" s="24">
        <f t="shared" si="1"/>
        <v>0</v>
      </c>
      <c r="H64" s="24">
        <f t="shared" si="2"/>
        <v>0</v>
      </c>
      <c r="J64" s="33" t="s">
        <v>62</v>
      </c>
    </row>
    <row r="65" spans="1:10" s="39" customFormat="1" ht="31" x14ac:dyDescent="0.35">
      <c r="A65" s="40" t="s">
        <v>69</v>
      </c>
      <c r="B65" s="32" t="s">
        <v>70</v>
      </c>
      <c r="C65" s="32"/>
      <c r="D65" s="37"/>
      <c r="E65" s="33"/>
      <c r="F65" s="23"/>
      <c r="G65" s="24">
        <f t="shared" si="1"/>
        <v>0</v>
      </c>
      <c r="H65" s="24">
        <f t="shared" si="2"/>
        <v>0</v>
      </c>
      <c r="J65" s="33" t="s">
        <v>64</v>
      </c>
    </row>
    <row r="66" spans="1:10" s="39" customFormat="1" x14ac:dyDescent="0.35">
      <c r="A66" s="40"/>
      <c r="B66" s="32" t="s">
        <v>71</v>
      </c>
      <c r="C66" s="33">
        <v>345.06879600000002</v>
      </c>
      <c r="D66" s="37">
        <v>365.77292376000003</v>
      </c>
      <c r="E66" s="42">
        <v>388</v>
      </c>
      <c r="F66" s="23">
        <f t="shared" si="1"/>
        <v>411.28000000000003</v>
      </c>
      <c r="G66" s="24">
        <f t="shared" si="1"/>
        <v>435.95680000000004</v>
      </c>
      <c r="H66" s="24">
        <f t="shared" si="2"/>
        <v>457.75464000000005</v>
      </c>
      <c r="I66" s="26">
        <f t="shared" ref="I66:I124" si="22">F66*1.06</f>
        <v>435.95680000000004</v>
      </c>
      <c r="J66" s="52">
        <f>I66*1.06</f>
        <v>462.11420800000008</v>
      </c>
    </row>
    <row r="67" spans="1:10" s="39" customFormat="1" x14ac:dyDescent="0.35">
      <c r="A67" s="40"/>
      <c r="B67" s="32" t="s">
        <v>72</v>
      </c>
      <c r="C67" s="33">
        <v>404.56341600000002</v>
      </c>
      <c r="D67" s="37">
        <v>428.83722096000002</v>
      </c>
      <c r="E67" s="43">
        <v>455</v>
      </c>
      <c r="F67" s="23">
        <f t="shared" si="1"/>
        <v>482.3</v>
      </c>
      <c r="G67" s="24">
        <f t="shared" si="1"/>
        <v>511.23800000000006</v>
      </c>
      <c r="H67" s="24">
        <f t="shared" si="2"/>
        <v>536.79990000000009</v>
      </c>
      <c r="I67" s="26">
        <f t="shared" si="22"/>
        <v>511.23800000000006</v>
      </c>
      <c r="J67" s="53"/>
    </row>
    <row r="68" spans="1:10" s="39" customFormat="1" x14ac:dyDescent="0.35">
      <c r="A68" s="40"/>
      <c r="B68" s="32" t="s">
        <v>73</v>
      </c>
      <c r="C68" s="33">
        <v>464.05803600000002</v>
      </c>
      <c r="D68" s="37">
        <v>491.90151816000002</v>
      </c>
      <c r="E68" s="43">
        <v>521</v>
      </c>
      <c r="F68" s="23">
        <f t="shared" si="1"/>
        <v>552.26</v>
      </c>
      <c r="G68" s="24">
        <f t="shared" si="1"/>
        <v>585.39560000000006</v>
      </c>
      <c r="H68" s="24">
        <f t="shared" si="2"/>
        <v>614.66538000000014</v>
      </c>
      <c r="I68" s="26">
        <f t="shared" si="22"/>
        <v>585.39560000000006</v>
      </c>
      <c r="J68" s="53"/>
    </row>
    <row r="69" spans="1:10" s="39" customFormat="1" x14ac:dyDescent="0.35">
      <c r="A69" s="40"/>
      <c r="B69" s="32" t="s">
        <v>74</v>
      </c>
      <c r="C69" s="33">
        <v>523.55265600000007</v>
      </c>
      <c r="D69" s="37">
        <v>554.96581536000008</v>
      </c>
      <c r="E69" s="43">
        <v>588</v>
      </c>
      <c r="F69" s="23">
        <f t="shared" si="1"/>
        <v>623.28000000000009</v>
      </c>
      <c r="G69" s="24">
        <f t="shared" si="1"/>
        <v>660.67680000000007</v>
      </c>
      <c r="H69" s="24">
        <f t="shared" si="2"/>
        <v>693.71064000000013</v>
      </c>
      <c r="I69" s="26">
        <f t="shared" si="22"/>
        <v>660.67680000000007</v>
      </c>
      <c r="J69" s="53"/>
    </row>
    <row r="70" spans="1:10" s="39" customFormat="1" x14ac:dyDescent="0.35">
      <c r="A70" s="40"/>
      <c r="B70" s="32" t="s">
        <v>75</v>
      </c>
      <c r="C70" s="33">
        <v>583.04727600000001</v>
      </c>
      <c r="D70" s="37">
        <v>618.03011256000002</v>
      </c>
      <c r="E70" s="43">
        <v>655</v>
      </c>
      <c r="F70" s="23">
        <f t="shared" si="1"/>
        <v>694.30000000000007</v>
      </c>
      <c r="G70" s="24">
        <f t="shared" si="1"/>
        <v>735.95800000000008</v>
      </c>
      <c r="H70" s="24">
        <f t="shared" si="2"/>
        <v>772.75590000000011</v>
      </c>
      <c r="I70" s="26">
        <f t="shared" si="22"/>
        <v>735.95800000000008</v>
      </c>
      <c r="J70" s="53"/>
    </row>
    <row r="71" spans="1:10" s="39" customFormat="1" x14ac:dyDescent="0.35">
      <c r="A71" s="40"/>
      <c r="B71" s="32" t="s">
        <v>76</v>
      </c>
      <c r="C71" s="33">
        <v>642.54189600000007</v>
      </c>
      <c r="D71" s="37">
        <v>681.09440976000008</v>
      </c>
      <c r="E71" s="43">
        <v>722</v>
      </c>
      <c r="F71" s="23">
        <f t="shared" ref="F71:G119" si="23">E71*1.06</f>
        <v>765.32</v>
      </c>
      <c r="G71" s="24">
        <f t="shared" si="23"/>
        <v>811.2392000000001</v>
      </c>
      <c r="H71" s="24">
        <f t="shared" ref="H71:H124" si="24">G71*1.05</f>
        <v>851.8011600000001</v>
      </c>
      <c r="I71" s="26">
        <f t="shared" si="22"/>
        <v>811.2392000000001</v>
      </c>
      <c r="J71" s="52">
        <f>I71*1.06</f>
        <v>859.9135520000001</v>
      </c>
    </row>
    <row r="72" spans="1:10" s="39" customFormat="1" x14ac:dyDescent="0.35">
      <c r="A72" s="40" t="s">
        <v>77</v>
      </c>
      <c r="B72" s="32" t="s">
        <v>78</v>
      </c>
      <c r="C72" s="33"/>
      <c r="D72" s="37"/>
      <c r="E72" s="33"/>
      <c r="F72" s="23"/>
      <c r="G72" s="24">
        <f t="shared" si="23"/>
        <v>0</v>
      </c>
      <c r="H72" s="24">
        <f t="shared" si="24"/>
        <v>0</v>
      </c>
      <c r="I72" s="26"/>
      <c r="J72" s="52">
        <f t="shared" ref="J72:J76" si="25">I72*1.06</f>
        <v>0</v>
      </c>
    </row>
    <row r="73" spans="1:10" s="39" customFormat="1" x14ac:dyDescent="0.35">
      <c r="A73" s="40"/>
      <c r="B73" s="32" t="s">
        <v>79</v>
      </c>
      <c r="C73" s="33">
        <v>1380.2751840000001</v>
      </c>
      <c r="D73" s="37">
        <v>1463.0916950400001</v>
      </c>
      <c r="E73" s="43">
        <v>1551</v>
      </c>
      <c r="F73" s="23">
        <f t="shared" si="23"/>
        <v>1644.0600000000002</v>
      </c>
      <c r="G73" s="24">
        <f t="shared" si="23"/>
        <v>1742.7036000000003</v>
      </c>
      <c r="H73" s="24">
        <f t="shared" si="24"/>
        <v>1829.8387800000003</v>
      </c>
      <c r="I73" s="26">
        <f t="shared" si="22"/>
        <v>1742.7036000000003</v>
      </c>
      <c r="J73" s="52">
        <f t="shared" si="25"/>
        <v>1847.2658160000003</v>
      </c>
    </row>
    <row r="74" spans="1:10" s="39" customFormat="1" x14ac:dyDescent="0.35">
      <c r="A74" s="40"/>
      <c r="B74" s="32" t="s">
        <v>80</v>
      </c>
      <c r="C74" s="33">
        <v>1439.769804</v>
      </c>
      <c r="D74" s="37">
        <v>1526.1559922400002</v>
      </c>
      <c r="E74" s="43">
        <v>1618</v>
      </c>
      <c r="F74" s="23">
        <f t="shared" si="23"/>
        <v>1715.0800000000002</v>
      </c>
      <c r="G74" s="24">
        <f t="shared" si="23"/>
        <v>1817.9848000000002</v>
      </c>
      <c r="H74" s="24">
        <f t="shared" si="24"/>
        <v>1908.8840400000004</v>
      </c>
      <c r="I74" s="26">
        <f t="shared" si="22"/>
        <v>1817.9848000000002</v>
      </c>
      <c r="J74" s="52">
        <f t="shared" si="25"/>
        <v>1927.0638880000004</v>
      </c>
    </row>
    <row r="75" spans="1:10" s="39" customFormat="1" x14ac:dyDescent="0.35">
      <c r="A75" s="40"/>
      <c r="B75" s="32" t="s">
        <v>81</v>
      </c>
      <c r="C75" s="33">
        <v>1499.264424</v>
      </c>
      <c r="D75" s="37">
        <v>1589.22028944</v>
      </c>
      <c r="E75" s="43">
        <v>1685</v>
      </c>
      <c r="F75" s="23">
        <f t="shared" si="23"/>
        <v>1786.1000000000001</v>
      </c>
      <c r="G75" s="24">
        <f t="shared" si="23"/>
        <v>1893.2660000000003</v>
      </c>
      <c r="H75" s="24">
        <f t="shared" si="24"/>
        <v>1987.9293000000005</v>
      </c>
      <c r="I75" s="26">
        <f t="shared" si="22"/>
        <v>1893.2660000000003</v>
      </c>
      <c r="J75" s="52">
        <f t="shared" si="25"/>
        <v>2006.8619600000004</v>
      </c>
    </row>
    <row r="76" spans="1:10" s="39" customFormat="1" x14ac:dyDescent="0.35">
      <c r="A76" s="40"/>
      <c r="B76" s="32" t="s">
        <v>82</v>
      </c>
      <c r="C76" s="33">
        <v>1546.8601200000003</v>
      </c>
      <c r="D76" s="37">
        <v>1639.6717272000003</v>
      </c>
      <c r="E76" s="43">
        <v>1738</v>
      </c>
      <c r="F76" s="23">
        <f t="shared" si="23"/>
        <v>1842.2800000000002</v>
      </c>
      <c r="G76" s="24">
        <f t="shared" si="23"/>
        <v>1952.8168000000003</v>
      </c>
      <c r="H76" s="24">
        <f t="shared" si="24"/>
        <v>2050.4576400000005</v>
      </c>
      <c r="I76" s="26">
        <f t="shared" si="22"/>
        <v>1952.8168000000003</v>
      </c>
      <c r="J76" s="52">
        <f t="shared" si="25"/>
        <v>2069.9858080000004</v>
      </c>
    </row>
    <row r="77" spans="1:10" s="39" customFormat="1" x14ac:dyDescent="0.35">
      <c r="A77" s="40"/>
      <c r="B77" s="32" t="s">
        <v>83</v>
      </c>
      <c r="C77" s="33">
        <v>1618.2536640000001</v>
      </c>
      <c r="D77" s="37">
        <v>1715.3488838400001</v>
      </c>
      <c r="E77" s="43">
        <v>1818</v>
      </c>
      <c r="F77" s="23">
        <f t="shared" si="23"/>
        <v>1927.0800000000002</v>
      </c>
      <c r="G77" s="24">
        <f t="shared" si="23"/>
        <v>2042.7048000000002</v>
      </c>
      <c r="H77" s="24">
        <f t="shared" si="24"/>
        <v>2144.8400400000005</v>
      </c>
      <c r="I77" s="26">
        <f t="shared" si="22"/>
        <v>2042.7048000000002</v>
      </c>
      <c r="J77" s="51"/>
    </row>
    <row r="78" spans="1:10" s="39" customFormat="1" x14ac:dyDescent="0.35">
      <c r="A78" s="40"/>
      <c r="B78" s="32" t="s">
        <v>84</v>
      </c>
      <c r="C78" s="33">
        <v>1677.7482840000002</v>
      </c>
      <c r="D78" s="37">
        <v>1778.4131810400004</v>
      </c>
      <c r="E78" s="43">
        <v>1885</v>
      </c>
      <c r="F78" s="23">
        <f t="shared" si="23"/>
        <v>1998.1000000000001</v>
      </c>
      <c r="G78" s="24">
        <f t="shared" si="23"/>
        <v>2117.9860000000003</v>
      </c>
      <c r="H78" s="24">
        <f t="shared" si="24"/>
        <v>2223.8853000000004</v>
      </c>
      <c r="I78" s="26">
        <f t="shared" si="22"/>
        <v>2117.9860000000003</v>
      </c>
      <c r="J78" s="52">
        <f>I78*1.06</f>
        <v>2245.0651600000006</v>
      </c>
    </row>
    <row r="79" spans="1:10" s="39" customFormat="1" x14ac:dyDescent="0.35">
      <c r="A79" s="40"/>
      <c r="B79" s="32" t="s">
        <v>85</v>
      </c>
      <c r="C79" s="33">
        <v>1737.2429040000002</v>
      </c>
      <c r="D79" s="37">
        <v>1841.4774782400002</v>
      </c>
      <c r="E79" s="43">
        <v>1952</v>
      </c>
      <c r="F79" s="23">
        <f t="shared" si="23"/>
        <v>2069.12</v>
      </c>
      <c r="G79" s="24">
        <f t="shared" si="23"/>
        <v>2193.2671999999998</v>
      </c>
      <c r="H79" s="24">
        <f t="shared" si="24"/>
        <v>2302.9305599999998</v>
      </c>
      <c r="I79" s="26">
        <f t="shared" si="22"/>
        <v>2193.2671999999998</v>
      </c>
      <c r="J79" s="52">
        <f t="shared" ref="J79:J84" si="26">I79*1.06</f>
        <v>2324.8632319999997</v>
      </c>
    </row>
    <row r="80" spans="1:10" s="39" customFormat="1" ht="31" x14ac:dyDescent="0.35">
      <c r="A80" s="40" t="s">
        <v>86</v>
      </c>
      <c r="B80" s="32" t="s">
        <v>87</v>
      </c>
      <c r="C80" s="33"/>
      <c r="D80" s="37"/>
      <c r="E80" s="33"/>
      <c r="F80" s="23"/>
      <c r="G80" s="24">
        <f t="shared" si="23"/>
        <v>0</v>
      </c>
      <c r="H80" s="24">
        <f t="shared" si="24"/>
        <v>0</v>
      </c>
      <c r="I80" s="26"/>
      <c r="J80" s="52">
        <f t="shared" si="26"/>
        <v>0</v>
      </c>
    </row>
    <row r="81" spans="1:10" s="39" customFormat="1" x14ac:dyDescent="0.35">
      <c r="A81" s="40"/>
      <c r="B81" s="32" t="s">
        <v>88</v>
      </c>
      <c r="C81" s="33">
        <v>345.06879600000002</v>
      </c>
      <c r="D81" s="37">
        <v>365.77292376000003</v>
      </c>
      <c r="E81" s="43">
        <v>388</v>
      </c>
      <c r="F81" s="23">
        <f t="shared" si="23"/>
        <v>411.28000000000003</v>
      </c>
      <c r="G81" s="24">
        <f t="shared" si="23"/>
        <v>435.95680000000004</v>
      </c>
      <c r="H81" s="24">
        <f t="shared" si="24"/>
        <v>457.75464000000005</v>
      </c>
      <c r="I81" s="26">
        <f t="shared" si="22"/>
        <v>435.95680000000004</v>
      </c>
      <c r="J81" s="52">
        <f t="shared" si="26"/>
        <v>462.11420800000008</v>
      </c>
    </row>
    <row r="82" spans="1:10" s="39" customFormat="1" x14ac:dyDescent="0.35">
      <c r="A82" s="40"/>
      <c r="B82" s="32" t="s">
        <v>89</v>
      </c>
      <c r="C82" s="33">
        <v>404.56341600000002</v>
      </c>
      <c r="D82" s="37">
        <v>428.83722096000002</v>
      </c>
      <c r="E82" s="43">
        <v>455</v>
      </c>
      <c r="F82" s="23">
        <f t="shared" si="23"/>
        <v>482.3</v>
      </c>
      <c r="G82" s="24">
        <f t="shared" si="23"/>
        <v>511.23800000000006</v>
      </c>
      <c r="H82" s="24">
        <f t="shared" si="24"/>
        <v>536.79990000000009</v>
      </c>
      <c r="I82" s="26">
        <f t="shared" si="22"/>
        <v>511.23800000000006</v>
      </c>
      <c r="J82" s="52">
        <f t="shared" si="26"/>
        <v>541.91228000000012</v>
      </c>
    </row>
    <row r="83" spans="1:10" s="39" customFormat="1" x14ac:dyDescent="0.35">
      <c r="A83" s="40"/>
      <c r="B83" s="32" t="s">
        <v>90</v>
      </c>
      <c r="C83" s="33">
        <v>464.05803600000002</v>
      </c>
      <c r="D83" s="37">
        <v>491.90151816000002</v>
      </c>
      <c r="E83" s="43">
        <v>521</v>
      </c>
      <c r="F83" s="23">
        <f t="shared" si="23"/>
        <v>552.26</v>
      </c>
      <c r="G83" s="24">
        <f t="shared" si="23"/>
        <v>585.39560000000006</v>
      </c>
      <c r="H83" s="24">
        <f t="shared" si="24"/>
        <v>614.66538000000014</v>
      </c>
      <c r="I83" s="26">
        <f t="shared" si="22"/>
        <v>585.39560000000006</v>
      </c>
      <c r="J83" s="52">
        <f t="shared" si="26"/>
        <v>620.51933600000007</v>
      </c>
    </row>
    <row r="84" spans="1:10" s="39" customFormat="1" x14ac:dyDescent="0.35">
      <c r="A84" s="40"/>
      <c r="B84" s="32" t="s">
        <v>73</v>
      </c>
      <c r="C84" s="33">
        <v>523.55265600000007</v>
      </c>
      <c r="D84" s="37">
        <v>554.96581536000008</v>
      </c>
      <c r="E84" s="43">
        <v>588</v>
      </c>
      <c r="F84" s="23">
        <f t="shared" si="23"/>
        <v>623.28000000000009</v>
      </c>
      <c r="G84" s="24">
        <f t="shared" si="23"/>
        <v>660.67680000000007</v>
      </c>
      <c r="H84" s="24">
        <f t="shared" si="24"/>
        <v>693.71064000000013</v>
      </c>
      <c r="I84" s="26">
        <f t="shared" si="22"/>
        <v>660.67680000000007</v>
      </c>
      <c r="J84" s="52">
        <f t="shared" si="26"/>
        <v>700.31740800000011</v>
      </c>
    </row>
    <row r="85" spans="1:10" s="39" customFormat="1" x14ac:dyDescent="0.35">
      <c r="A85" s="40"/>
      <c r="B85" s="32" t="s">
        <v>91</v>
      </c>
      <c r="C85" s="33">
        <v>583.04727600000001</v>
      </c>
      <c r="D85" s="37">
        <v>618.03011256000002</v>
      </c>
      <c r="E85" s="43">
        <v>655</v>
      </c>
      <c r="F85" s="23">
        <f t="shared" si="23"/>
        <v>694.30000000000007</v>
      </c>
      <c r="G85" s="24">
        <f t="shared" si="23"/>
        <v>735.95800000000008</v>
      </c>
      <c r="H85" s="24">
        <f t="shared" si="24"/>
        <v>772.75590000000011</v>
      </c>
      <c r="I85" s="26">
        <f t="shared" si="22"/>
        <v>735.95800000000008</v>
      </c>
      <c r="J85" s="51"/>
    </row>
    <row r="86" spans="1:10" s="39" customFormat="1" x14ac:dyDescent="0.35">
      <c r="A86" s="40"/>
      <c r="B86" s="32" t="s">
        <v>92</v>
      </c>
      <c r="C86" s="33">
        <v>642.54189600000007</v>
      </c>
      <c r="D86" s="37">
        <v>681.09440976000008</v>
      </c>
      <c r="E86" s="43">
        <v>722</v>
      </c>
      <c r="F86" s="23">
        <f t="shared" si="23"/>
        <v>765.32</v>
      </c>
      <c r="G86" s="24">
        <f t="shared" si="23"/>
        <v>811.2392000000001</v>
      </c>
      <c r="H86" s="24">
        <f t="shared" si="24"/>
        <v>851.8011600000001</v>
      </c>
      <c r="I86" s="26">
        <f t="shared" si="22"/>
        <v>811.2392000000001</v>
      </c>
      <c r="J86" s="52">
        <f>I86*1.06</f>
        <v>859.9135520000001</v>
      </c>
    </row>
    <row r="87" spans="1:10" s="39" customFormat="1" x14ac:dyDescent="0.35">
      <c r="A87" s="40" t="s">
        <v>93</v>
      </c>
      <c r="B87" s="32" t="s">
        <v>94</v>
      </c>
      <c r="C87" s="33"/>
      <c r="D87" s="37"/>
      <c r="E87" s="33"/>
      <c r="F87" s="23">
        <f t="shared" si="23"/>
        <v>0</v>
      </c>
      <c r="G87" s="24">
        <f t="shared" si="23"/>
        <v>0</v>
      </c>
      <c r="H87" s="24">
        <f t="shared" si="24"/>
        <v>0</v>
      </c>
      <c r="I87" s="26">
        <f t="shared" si="22"/>
        <v>0</v>
      </c>
      <c r="J87" s="52">
        <f t="shared" ref="J87:J94" si="27">I87*1.06</f>
        <v>0</v>
      </c>
    </row>
    <row r="88" spans="1:10" s="39" customFormat="1" x14ac:dyDescent="0.35">
      <c r="A88" s="40"/>
      <c r="B88" s="32" t="s">
        <v>95</v>
      </c>
      <c r="C88" s="33">
        <v>196.33224600000003</v>
      </c>
      <c r="D88" s="37">
        <v>208.11218076000003</v>
      </c>
      <c r="E88" s="43">
        <v>221</v>
      </c>
      <c r="F88" s="23">
        <f t="shared" si="23"/>
        <v>234.26000000000002</v>
      </c>
      <c r="G88" s="24">
        <f t="shared" si="23"/>
        <v>248.31560000000005</v>
      </c>
      <c r="H88" s="24">
        <f t="shared" si="24"/>
        <v>260.73138000000006</v>
      </c>
      <c r="I88" s="26">
        <f t="shared" si="22"/>
        <v>248.31560000000005</v>
      </c>
      <c r="J88" s="52">
        <f t="shared" si="27"/>
        <v>263.21453600000007</v>
      </c>
    </row>
    <row r="89" spans="1:10" s="39" customFormat="1" ht="31" x14ac:dyDescent="0.35">
      <c r="A89" s="40"/>
      <c r="B89" s="32" t="s">
        <v>96</v>
      </c>
      <c r="C89" s="33">
        <v>59.494620000000005</v>
      </c>
      <c r="D89" s="37">
        <v>63.064297200000006</v>
      </c>
      <c r="E89" s="43">
        <v>67</v>
      </c>
      <c r="F89" s="23">
        <f t="shared" si="23"/>
        <v>71.02000000000001</v>
      </c>
      <c r="G89" s="24">
        <f t="shared" si="23"/>
        <v>75.281200000000013</v>
      </c>
      <c r="H89" s="24">
        <f t="shared" si="24"/>
        <v>79.045260000000013</v>
      </c>
      <c r="I89" s="26">
        <f t="shared" si="22"/>
        <v>75.281200000000013</v>
      </c>
      <c r="J89" s="52">
        <f t="shared" si="27"/>
        <v>79.798072000000019</v>
      </c>
    </row>
    <row r="90" spans="1:10" s="39" customFormat="1" ht="46.5" x14ac:dyDescent="0.35">
      <c r="A90" s="40">
        <v>4.2</v>
      </c>
      <c r="B90" s="32" t="s">
        <v>97</v>
      </c>
      <c r="C90" s="33"/>
      <c r="D90" s="37"/>
      <c r="E90" s="33"/>
      <c r="F90" s="23"/>
      <c r="G90" s="24">
        <f t="shared" si="23"/>
        <v>0</v>
      </c>
      <c r="H90" s="24">
        <f t="shared" si="24"/>
        <v>0</v>
      </c>
      <c r="I90" s="26">
        <f t="shared" si="22"/>
        <v>0</v>
      </c>
      <c r="J90" s="52">
        <f t="shared" si="27"/>
        <v>0</v>
      </c>
    </row>
    <row r="91" spans="1:10" s="39" customFormat="1" x14ac:dyDescent="0.35">
      <c r="A91" s="40" t="s">
        <v>98</v>
      </c>
      <c r="B91" s="32" t="s">
        <v>99</v>
      </c>
      <c r="C91" s="33"/>
      <c r="D91" s="37"/>
      <c r="E91" s="33"/>
      <c r="F91" s="23"/>
      <c r="G91" s="24">
        <f t="shared" si="23"/>
        <v>0</v>
      </c>
      <c r="H91" s="24">
        <f t="shared" si="24"/>
        <v>0</v>
      </c>
      <c r="I91" s="26">
        <f t="shared" si="22"/>
        <v>0</v>
      </c>
      <c r="J91" s="52">
        <f t="shared" si="27"/>
        <v>0</v>
      </c>
    </row>
    <row r="92" spans="1:10" s="39" customFormat="1" x14ac:dyDescent="0.35">
      <c r="A92" s="40"/>
      <c r="B92" s="32" t="s">
        <v>71</v>
      </c>
      <c r="C92" s="33">
        <v>345.06879600000002</v>
      </c>
      <c r="D92" s="37">
        <v>365.77292376000003</v>
      </c>
      <c r="E92" s="43">
        <v>388</v>
      </c>
      <c r="F92" s="23">
        <f t="shared" si="23"/>
        <v>411.28000000000003</v>
      </c>
      <c r="G92" s="24">
        <f t="shared" si="23"/>
        <v>435.95680000000004</v>
      </c>
      <c r="H92" s="24">
        <f t="shared" si="24"/>
        <v>457.75464000000005</v>
      </c>
      <c r="I92" s="26">
        <f t="shared" si="22"/>
        <v>435.95680000000004</v>
      </c>
      <c r="J92" s="52">
        <f t="shared" si="27"/>
        <v>462.11420800000008</v>
      </c>
    </row>
    <row r="93" spans="1:10" s="39" customFormat="1" x14ac:dyDescent="0.35">
      <c r="A93" s="40"/>
      <c r="B93" s="32" t="s">
        <v>72</v>
      </c>
      <c r="C93" s="33">
        <v>404.56341600000002</v>
      </c>
      <c r="D93" s="37">
        <v>428.83722096000002</v>
      </c>
      <c r="E93" s="43">
        <v>455</v>
      </c>
      <c r="F93" s="23">
        <f t="shared" si="23"/>
        <v>482.3</v>
      </c>
      <c r="G93" s="24">
        <f t="shared" si="23"/>
        <v>511.23800000000006</v>
      </c>
      <c r="H93" s="24">
        <f t="shared" si="24"/>
        <v>536.79990000000009</v>
      </c>
      <c r="I93" s="26">
        <f t="shared" si="22"/>
        <v>511.23800000000006</v>
      </c>
      <c r="J93" s="52">
        <f t="shared" si="27"/>
        <v>541.91228000000012</v>
      </c>
    </row>
    <row r="94" spans="1:10" s="39" customFormat="1" x14ac:dyDescent="0.35">
      <c r="A94" s="40"/>
      <c r="B94" s="32" t="s">
        <v>73</v>
      </c>
      <c r="C94" s="33">
        <v>464.05803600000002</v>
      </c>
      <c r="D94" s="37">
        <v>491.90151816000002</v>
      </c>
      <c r="E94" s="43">
        <v>521</v>
      </c>
      <c r="F94" s="23">
        <f t="shared" si="23"/>
        <v>552.26</v>
      </c>
      <c r="G94" s="24">
        <f t="shared" si="23"/>
        <v>585.39560000000006</v>
      </c>
      <c r="H94" s="24">
        <f t="shared" si="24"/>
        <v>614.66538000000014</v>
      </c>
      <c r="I94" s="26">
        <f t="shared" si="22"/>
        <v>585.39560000000006</v>
      </c>
      <c r="J94" s="52">
        <f t="shared" si="27"/>
        <v>620.51933600000007</v>
      </c>
    </row>
    <row r="95" spans="1:10" s="39" customFormat="1" x14ac:dyDescent="0.35">
      <c r="A95" s="40"/>
      <c r="B95" s="32" t="s">
        <v>74</v>
      </c>
      <c r="C95" s="33">
        <v>523.55265600000007</v>
      </c>
      <c r="D95" s="37">
        <v>554.96581536000008</v>
      </c>
      <c r="E95" s="43">
        <v>588</v>
      </c>
      <c r="F95" s="23">
        <f t="shared" si="23"/>
        <v>623.28000000000009</v>
      </c>
      <c r="G95" s="24">
        <f t="shared" si="23"/>
        <v>660.67680000000007</v>
      </c>
      <c r="H95" s="24">
        <f t="shared" si="24"/>
        <v>693.71064000000013</v>
      </c>
      <c r="I95" s="26">
        <f t="shared" si="22"/>
        <v>660.67680000000007</v>
      </c>
      <c r="J95" s="54">
        <v>0</v>
      </c>
    </row>
    <row r="96" spans="1:10" s="39" customFormat="1" x14ac:dyDescent="0.35">
      <c r="A96" s="40"/>
      <c r="B96" s="32" t="s">
        <v>75</v>
      </c>
      <c r="C96" s="33">
        <v>583.04727600000001</v>
      </c>
      <c r="D96" s="37">
        <v>618.03011256000002</v>
      </c>
      <c r="E96" s="43">
        <v>655</v>
      </c>
      <c r="F96" s="23">
        <f t="shared" si="23"/>
        <v>694.30000000000007</v>
      </c>
      <c r="G96" s="24">
        <f t="shared" si="23"/>
        <v>735.95800000000008</v>
      </c>
      <c r="H96" s="24">
        <f t="shared" si="24"/>
        <v>772.75590000000011</v>
      </c>
      <c r="I96" s="26">
        <f t="shared" si="22"/>
        <v>735.95800000000008</v>
      </c>
      <c r="J96" s="54">
        <v>0</v>
      </c>
    </row>
    <row r="97" spans="1:10" s="39" customFormat="1" x14ac:dyDescent="0.35">
      <c r="A97" s="40" t="s">
        <v>100</v>
      </c>
      <c r="B97" s="44" t="s">
        <v>101</v>
      </c>
      <c r="C97" s="33"/>
      <c r="D97" s="37"/>
      <c r="E97" s="33"/>
      <c r="F97" s="23"/>
      <c r="G97" s="24">
        <f t="shared" si="23"/>
        <v>0</v>
      </c>
      <c r="H97" s="24">
        <f t="shared" si="24"/>
        <v>0</v>
      </c>
      <c r="I97" s="26"/>
      <c r="J97" s="52">
        <f>I97*1.06</f>
        <v>0</v>
      </c>
    </row>
    <row r="98" spans="1:10" s="39" customFormat="1" x14ac:dyDescent="0.35">
      <c r="A98" s="40"/>
      <c r="B98" s="32" t="s">
        <v>102</v>
      </c>
      <c r="C98" s="33">
        <v>345.06879600000002</v>
      </c>
      <c r="D98" s="37">
        <v>365.77292376000003</v>
      </c>
      <c r="E98" s="43">
        <v>388</v>
      </c>
      <c r="F98" s="23">
        <f t="shared" si="23"/>
        <v>411.28000000000003</v>
      </c>
      <c r="G98" s="24">
        <f t="shared" si="23"/>
        <v>435.95680000000004</v>
      </c>
      <c r="H98" s="24">
        <f t="shared" si="24"/>
        <v>457.75464000000005</v>
      </c>
      <c r="I98" s="26">
        <f t="shared" si="22"/>
        <v>435.95680000000004</v>
      </c>
      <c r="J98" s="52">
        <f t="shared" ref="J98:J101" si="28">I98*1.06</f>
        <v>462.11420800000008</v>
      </c>
    </row>
    <row r="99" spans="1:10" s="39" customFormat="1" x14ac:dyDescent="0.35">
      <c r="A99" s="40"/>
      <c r="B99" s="32" t="s">
        <v>103</v>
      </c>
      <c r="C99" s="33">
        <v>404.56341600000002</v>
      </c>
      <c r="D99" s="37">
        <v>428.83722096000002</v>
      </c>
      <c r="E99" s="43">
        <v>455</v>
      </c>
      <c r="F99" s="23">
        <f t="shared" si="23"/>
        <v>482.3</v>
      </c>
      <c r="G99" s="24">
        <f t="shared" si="23"/>
        <v>511.23800000000006</v>
      </c>
      <c r="H99" s="24">
        <f t="shared" si="24"/>
        <v>536.79990000000009</v>
      </c>
      <c r="I99" s="26">
        <f t="shared" si="22"/>
        <v>511.23800000000006</v>
      </c>
      <c r="J99" s="52">
        <f t="shared" si="28"/>
        <v>541.91228000000012</v>
      </c>
    </row>
    <row r="100" spans="1:10" s="39" customFormat="1" x14ac:dyDescent="0.35">
      <c r="A100" s="40"/>
      <c r="B100" s="32" t="s">
        <v>104</v>
      </c>
      <c r="C100" s="33">
        <v>464.05803600000002</v>
      </c>
      <c r="D100" s="37">
        <v>491.90151816000002</v>
      </c>
      <c r="E100" s="43">
        <v>521</v>
      </c>
      <c r="F100" s="23">
        <f t="shared" si="23"/>
        <v>552.26</v>
      </c>
      <c r="G100" s="24">
        <f t="shared" si="23"/>
        <v>585.39560000000006</v>
      </c>
      <c r="H100" s="24">
        <f t="shared" si="24"/>
        <v>614.66538000000014</v>
      </c>
      <c r="I100" s="26">
        <f t="shared" si="22"/>
        <v>585.39560000000006</v>
      </c>
      <c r="J100" s="52">
        <f t="shared" si="28"/>
        <v>620.51933600000007</v>
      </c>
    </row>
    <row r="101" spans="1:10" s="39" customFormat="1" x14ac:dyDescent="0.35">
      <c r="A101" s="40"/>
      <c r="B101" s="32" t="s">
        <v>105</v>
      </c>
      <c r="C101" s="33">
        <v>523.55265600000007</v>
      </c>
      <c r="D101" s="37">
        <v>554.96581536000008</v>
      </c>
      <c r="E101" s="43">
        <v>588</v>
      </c>
      <c r="F101" s="23">
        <f t="shared" si="23"/>
        <v>623.28000000000009</v>
      </c>
      <c r="G101" s="24">
        <f t="shared" si="23"/>
        <v>660.67680000000007</v>
      </c>
      <c r="H101" s="24">
        <f t="shared" si="24"/>
        <v>693.71064000000013</v>
      </c>
      <c r="I101" s="26">
        <f t="shared" si="22"/>
        <v>660.67680000000007</v>
      </c>
      <c r="J101" s="52">
        <f t="shared" si="28"/>
        <v>700.31740800000011</v>
      </c>
    </row>
    <row r="102" spans="1:10" s="39" customFormat="1" x14ac:dyDescent="0.35">
      <c r="A102" s="40"/>
      <c r="B102" s="32" t="s">
        <v>106</v>
      </c>
      <c r="C102" s="33">
        <v>583.04727600000001</v>
      </c>
      <c r="D102" s="37">
        <v>618.03011256000002</v>
      </c>
      <c r="E102" s="43">
        <v>655</v>
      </c>
      <c r="F102" s="23">
        <f t="shared" si="23"/>
        <v>694.30000000000007</v>
      </c>
      <c r="G102" s="24">
        <f t="shared" si="23"/>
        <v>735.95800000000008</v>
      </c>
      <c r="H102" s="24">
        <f t="shared" si="24"/>
        <v>772.75590000000011</v>
      </c>
      <c r="I102" s="26">
        <f t="shared" si="22"/>
        <v>735.95800000000008</v>
      </c>
      <c r="J102" s="53"/>
    </row>
    <row r="103" spans="1:10" s="39" customFormat="1" x14ac:dyDescent="0.35">
      <c r="A103" s="40"/>
      <c r="B103" s="32" t="s">
        <v>107</v>
      </c>
      <c r="C103" s="33">
        <v>642.54189600000007</v>
      </c>
      <c r="D103" s="37">
        <v>681.09440976000008</v>
      </c>
      <c r="E103" s="43">
        <v>722</v>
      </c>
      <c r="F103" s="23">
        <f t="shared" si="23"/>
        <v>765.32</v>
      </c>
      <c r="G103" s="24">
        <f t="shared" si="23"/>
        <v>811.2392000000001</v>
      </c>
      <c r="H103" s="24">
        <f t="shared" si="24"/>
        <v>851.8011600000001</v>
      </c>
      <c r="I103" s="26">
        <f t="shared" si="22"/>
        <v>811.2392000000001</v>
      </c>
      <c r="J103" s="52">
        <f>I103*1.06</f>
        <v>859.9135520000001</v>
      </c>
    </row>
    <row r="104" spans="1:10" s="39" customFormat="1" x14ac:dyDescent="0.35">
      <c r="A104" s="40"/>
      <c r="B104" s="32"/>
      <c r="C104" s="33"/>
      <c r="D104" s="37"/>
      <c r="E104" s="33"/>
      <c r="F104" s="23"/>
      <c r="G104" s="24">
        <f t="shared" si="23"/>
        <v>0</v>
      </c>
      <c r="H104" s="24">
        <f t="shared" si="24"/>
        <v>0</v>
      </c>
      <c r="I104" s="26"/>
      <c r="J104" s="52">
        <f t="shared" ref="J104:J108" si="29">I104*1.06</f>
        <v>0</v>
      </c>
    </row>
    <row r="105" spans="1:10" s="39" customFormat="1" x14ac:dyDescent="0.35">
      <c r="A105" s="40">
        <v>4.3</v>
      </c>
      <c r="B105" s="32" t="s">
        <v>108</v>
      </c>
      <c r="C105" s="33"/>
      <c r="D105" s="37"/>
      <c r="E105" s="33"/>
      <c r="F105" s="23"/>
      <c r="G105" s="24">
        <f t="shared" si="23"/>
        <v>0</v>
      </c>
      <c r="H105" s="24">
        <f t="shared" si="24"/>
        <v>0</v>
      </c>
      <c r="I105" s="26"/>
      <c r="J105" s="52">
        <f t="shared" si="29"/>
        <v>0</v>
      </c>
    </row>
    <row r="106" spans="1:10" s="39" customFormat="1" x14ac:dyDescent="0.35">
      <c r="A106" s="40" t="s">
        <v>109</v>
      </c>
      <c r="B106" s="32" t="s">
        <v>110</v>
      </c>
      <c r="C106" s="33"/>
      <c r="D106" s="37"/>
      <c r="E106" s="33"/>
      <c r="F106" s="23"/>
      <c r="G106" s="24">
        <f t="shared" si="23"/>
        <v>0</v>
      </c>
      <c r="H106" s="24">
        <f t="shared" si="24"/>
        <v>0</v>
      </c>
      <c r="I106" s="26"/>
      <c r="J106" s="52">
        <f t="shared" si="29"/>
        <v>0</v>
      </c>
    </row>
    <row r="107" spans="1:10" s="39" customFormat="1" x14ac:dyDescent="0.35">
      <c r="A107" s="40"/>
      <c r="B107" s="32" t="s">
        <v>88</v>
      </c>
      <c r="C107" s="33">
        <v>71.393544000000006</v>
      </c>
      <c r="D107" s="37">
        <v>75.677156640000007</v>
      </c>
      <c r="E107" s="43">
        <v>80</v>
      </c>
      <c r="F107" s="23">
        <f t="shared" si="23"/>
        <v>84.800000000000011</v>
      </c>
      <c r="G107" s="24">
        <f t="shared" si="23"/>
        <v>89.888000000000019</v>
      </c>
      <c r="H107" s="24">
        <f t="shared" si="24"/>
        <v>94.382400000000018</v>
      </c>
      <c r="I107" s="26">
        <f t="shared" si="22"/>
        <v>89.888000000000019</v>
      </c>
      <c r="J107" s="52">
        <f t="shared" si="29"/>
        <v>95.281280000000024</v>
      </c>
    </row>
    <row r="108" spans="1:10" s="39" customFormat="1" x14ac:dyDescent="0.35">
      <c r="A108" s="40"/>
      <c r="B108" s="32" t="s">
        <v>89</v>
      </c>
      <c r="C108" s="33">
        <v>77.343006000000003</v>
      </c>
      <c r="D108" s="37">
        <v>81.983586360000004</v>
      </c>
      <c r="E108" s="43">
        <v>87</v>
      </c>
      <c r="F108" s="23">
        <f t="shared" si="23"/>
        <v>92.22</v>
      </c>
      <c r="G108" s="24">
        <f t="shared" si="23"/>
        <v>97.753200000000007</v>
      </c>
      <c r="H108" s="24">
        <f t="shared" si="24"/>
        <v>102.64086000000002</v>
      </c>
      <c r="I108" s="26">
        <f t="shared" si="22"/>
        <v>97.753200000000007</v>
      </c>
      <c r="J108" s="52">
        <f t="shared" si="29"/>
        <v>103.61839200000001</v>
      </c>
    </row>
    <row r="109" spans="1:10" s="39" customFormat="1" x14ac:dyDescent="0.35">
      <c r="A109" s="40"/>
      <c r="B109" s="32" t="s">
        <v>90</v>
      </c>
      <c r="C109" s="33">
        <v>113.03977800000001</v>
      </c>
      <c r="D109" s="37">
        <v>119.82216468000001</v>
      </c>
      <c r="E109" s="43">
        <v>127</v>
      </c>
      <c r="F109" s="23">
        <f t="shared" si="23"/>
        <v>134.62</v>
      </c>
      <c r="G109" s="24">
        <f t="shared" si="23"/>
        <v>142.69720000000001</v>
      </c>
      <c r="H109" s="24">
        <f t="shared" si="24"/>
        <v>149.83206000000001</v>
      </c>
      <c r="I109" s="26">
        <f t="shared" si="22"/>
        <v>142.69720000000001</v>
      </c>
      <c r="J109" s="53"/>
    </row>
    <row r="110" spans="1:10" s="39" customFormat="1" x14ac:dyDescent="0.35">
      <c r="A110" s="40"/>
      <c r="B110" s="32" t="s">
        <v>73</v>
      </c>
      <c r="C110" s="33">
        <v>148.73654999999999</v>
      </c>
      <c r="D110" s="37">
        <v>157.660743</v>
      </c>
      <c r="E110" s="43">
        <v>167</v>
      </c>
      <c r="F110" s="23">
        <f t="shared" si="23"/>
        <v>177.02</v>
      </c>
      <c r="G110" s="24">
        <f t="shared" si="23"/>
        <v>187.64120000000003</v>
      </c>
      <c r="H110" s="24">
        <f t="shared" si="24"/>
        <v>197.02326000000002</v>
      </c>
      <c r="I110" s="26">
        <f t="shared" si="22"/>
        <v>187.64120000000003</v>
      </c>
      <c r="J110" s="53"/>
    </row>
    <row r="111" spans="1:10" s="39" customFormat="1" x14ac:dyDescent="0.35">
      <c r="A111" s="40"/>
      <c r="B111" s="32" t="s">
        <v>111</v>
      </c>
      <c r="C111" s="33">
        <v>184.43332200000003</v>
      </c>
      <c r="D111" s="37">
        <v>195.49932132000004</v>
      </c>
      <c r="E111" s="43">
        <v>207</v>
      </c>
      <c r="F111" s="23">
        <f t="shared" si="23"/>
        <v>219.42000000000002</v>
      </c>
      <c r="G111" s="24">
        <f t="shared" si="23"/>
        <v>232.58520000000001</v>
      </c>
      <c r="H111" s="24">
        <f t="shared" si="24"/>
        <v>244.21446000000003</v>
      </c>
      <c r="I111" s="26">
        <f t="shared" si="22"/>
        <v>232.58520000000001</v>
      </c>
      <c r="J111" s="53"/>
    </row>
    <row r="112" spans="1:10" s="39" customFormat="1" x14ac:dyDescent="0.35">
      <c r="A112" s="40"/>
      <c r="B112" s="32" t="s">
        <v>112</v>
      </c>
      <c r="C112" s="33">
        <v>220.13009399999999</v>
      </c>
      <c r="D112" s="37">
        <v>233.33789963999999</v>
      </c>
      <c r="E112" s="43">
        <v>247</v>
      </c>
      <c r="F112" s="23">
        <f t="shared" si="23"/>
        <v>261.82</v>
      </c>
      <c r="G112" s="24">
        <f t="shared" si="23"/>
        <v>277.5292</v>
      </c>
      <c r="H112" s="24">
        <f t="shared" si="24"/>
        <v>291.40566000000001</v>
      </c>
      <c r="I112" s="26">
        <f t="shared" si="22"/>
        <v>277.5292</v>
      </c>
      <c r="J112" s="52">
        <f>I112*1.06</f>
        <v>294.18095199999999</v>
      </c>
    </row>
    <row r="113" spans="1:10" s="39" customFormat="1" x14ac:dyDescent="0.35">
      <c r="A113" s="40" t="s">
        <v>113</v>
      </c>
      <c r="B113" s="32" t="s">
        <v>114</v>
      </c>
      <c r="C113" s="33"/>
      <c r="D113" s="37"/>
      <c r="E113" s="33"/>
      <c r="F113" s="23"/>
      <c r="G113" s="24">
        <f t="shared" si="23"/>
        <v>0</v>
      </c>
      <c r="H113" s="24">
        <f t="shared" si="24"/>
        <v>0</v>
      </c>
      <c r="I113" s="26"/>
      <c r="J113" s="52">
        <f t="shared" ref="J113:J117" si="30">I113*1.06</f>
        <v>0</v>
      </c>
    </row>
    <row r="114" spans="1:10" s="39" customFormat="1" x14ac:dyDescent="0.35">
      <c r="A114" s="40"/>
      <c r="B114" s="32" t="s">
        <v>71</v>
      </c>
      <c r="C114" s="33">
        <v>71.393544000000006</v>
      </c>
      <c r="D114" s="37">
        <v>75.677156640000007</v>
      </c>
      <c r="E114" s="43">
        <v>80</v>
      </c>
      <c r="F114" s="23">
        <f t="shared" si="23"/>
        <v>84.800000000000011</v>
      </c>
      <c r="G114" s="24">
        <f t="shared" si="23"/>
        <v>89.888000000000019</v>
      </c>
      <c r="H114" s="24">
        <f t="shared" si="24"/>
        <v>94.382400000000018</v>
      </c>
      <c r="I114" s="26">
        <f t="shared" si="22"/>
        <v>89.888000000000019</v>
      </c>
      <c r="J114" s="52">
        <f t="shared" si="30"/>
        <v>95.281280000000024</v>
      </c>
    </row>
    <row r="115" spans="1:10" s="39" customFormat="1" x14ac:dyDescent="0.35">
      <c r="A115" s="40"/>
      <c r="B115" s="32" t="s">
        <v>72</v>
      </c>
      <c r="C115" s="33">
        <v>77.343006000000003</v>
      </c>
      <c r="D115" s="37">
        <v>81.983586360000004</v>
      </c>
      <c r="E115" s="43">
        <v>87</v>
      </c>
      <c r="F115" s="23">
        <f t="shared" si="23"/>
        <v>92.22</v>
      </c>
      <c r="G115" s="24">
        <f t="shared" si="23"/>
        <v>97.753200000000007</v>
      </c>
      <c r="H115" s="24">
        <f t="shared" si="24"/>
        <v>102.64086000000002</v>
      </c>
      <c r="I115" s="26">
        <f t="shared" si="22"/>
        <v>97.753200000000007</v>
      </c>
      <c r="J115" s="52">
        <f t="shared" si="30"/>
        <v>103.61839200000001</v>
      </c>
    </row>
    <row r="116" spans="1:10" s="39" customFormat="1" x14ac:dyDescent="0.35">
      <c r="A116" s="40"/>
      <c r="B116" s="32" t="s">
        <v>73</v>
      </c>
      <c r="C116" s="33">
        <v>113.03977800000001</v>
      </c>
      <c r="D116" s="37">
        <v>119.82216468000001</v>
      </c>
      <c r="E116" s="43">
        <v>127</v>
      </c>
      <c r="F116" s="23">
        <f t="shared" si="23"/>
        <v>134.62</v>
      </c>
      <c r="G116" s="24">
        <f t="shared" si="23"/>
        <v>142.69720000000001</v>
      </c>
      <c r="H116" s="24">
        <f t="shared" si="24"/>
        <v>149.83206000000001</v>
      </c>
      <c r="I116" s="26">
        <f t="shared" si="22"/>
        <v>142.69720000000001</v>
      </c>
      <c r="J116" s="52">
        <f t="shared" si="30"/>
        <v>151.25903200000002</v>
      </c>
    </row>
    <row r="117" spans="1:10" s="39" customFormat="1" x14ac:dyDescent="0.35">
      <c r="A117" s="40"/>
      <c r="B117" s="32" t="s">
        <v>74</v>
      </c>
      <c r="C117" s="33">
        <v>148.73654999999999</v>
      </c>
      <c r="D117" s="37">
        <v>157.660743</v>
      </c>
      <c r="E117" s="43">
        <v>167</v>
      </c>
      <c r="F117" s="23">
        <f t="shared" si="23"/>
        <v>177.02</v>
      </c>
      <c r="G117" s="24">
        <f t="shared" si="23"/>
        <v>187.64120000000003</v>
      </c>
      <c r="H117" s="24">
        <f t="shared" si="24"/>
        <v>197.02326000000002</v>
      </c>
      <c r="I117" s="26">
        <f t="shared" si="22"/>
        <v>187.64120000000003</v>
      </c>
      <c r="J117" s="52">
        <f t="shared" si="30"/>
        <v>198.89967200000004</v>
      </c>
    </row>
    <row r="118" spans="1:10" s="39" customFormat="1" x14ac:dyDescent="0.35">
      <c r="A118" s="40"/>
      <c r="B118" s="32" t="s">
        <v>75</v>
      </c>
      <c r="C118" s="33">
        <v>184.43332200000003</v>
      </c>
      <c r="D118" s="37">
        <v>195.49932132000004</v>
      </c>
      <c r="E118" s="43">
        <v>207</v>
      </c>
      <c r="F118" s="23">
        <f t="shared" si="23"/>
        <v>219.42000000000002</v>
      </c>
      <c r="G118" s="24">
        <f t="shared" si="23"/>
        <v>232.58520000000001</v>
      </c>
      <c r="H118" s="24">
        <f t="shared" si="24"/>
        <v>244.21446000000003</v>
      </c>
      <c r="I118" s="26">
        <f t="shared" si="22"/>
        <v>232.58520000000001</v>
      </c>
      <c r="J118" s="53"/>
    </row>
    <row r="119" spans="1:10" s="39" customFormat="1" x14ac:dyDescent="0.35">
      <c r="A119" s="40"/>
      <c r="B119" s="32" t="s">
        <v>76</v>
      </c>
      <c r="C119" s="33">
        <v>220.13009399999999</v>
      </c>
      <c r="D119" s="37">
        <v>233.33789963999999</v>
      </c>
      <c r="E119" s="43">
        <v>247</v>
      </c>
      <c r="F119" s="23">
        <f t="shared" si="23"/>
        <v>261.82</v>
      </c>
      <c r="G119" s="24">
        <f t="shared" si="23"/>
        <v>277.5292</v>
      </c>
      <c r="H119" s="24">
        <f t="shared" si="24"/>
        <v>291.40566000000001</v>
      </c>
      <c r="I119" s="26">
        <f t="shared" si="22"/>
        <v>277.5292</v>
      </c>
      <c r="J119" s="52">
        <f>I119*1.06</f>
        <v>294.18095199999999</v>
      </c>
    </row>
    <row r="120" spans="1:10" s="39" customFormat="1" ht="31" x14ac:dyDescent="0.35">
      <c r="A120" s="40">
        <v>4.4000000000000004</v>
      </c>
      <c r="B120" s="32" t="s">
        <v>115</v>
      </c>
      <c r="C120" s="45" t="s">
        <v>116</v>
      </c>
      <c r="D120" s="45" t="s">
        <v>117</v>
      </c>
      <c r="E120" s="45" t="s">
        <v>118</v>
      </c>
      <c r="F120" s="45" t="s">
        <v>119</v>
      </c>
      <c r="G120" s="24" t="e">
        <f t="shared" ref="G120:G124" si="31">F120*1.06</f>
        <v>#VALUE!</v>
      </c>
      <c r="H120" s="24" t="e">
        <f t="shared" si="24"/>
        <v>#VALUE!</v>
      </c>
      <c r="I120" s="45" t="s">
        <v>119</v>
      </c>
      <c r="J120" s="52" t="e">
        <f t="shared" ref="J120:J124" si="32">I120*1.06</f>
        <v>#VALUE!</v>
      </c>
    </row>
    <row r="121" spans="1:10" s="39" customFormat="1" ht="31" x14ac:dyDescent="0.35">
      <c r="A121" s="40" t="s">
        <v>120</v>
      </c>
      <c r="B121" s="32" t="s">
        <v>121</v>
      </c>
      <c r="C121" s="45" t="s">
        <v>116</v>
      </c>
      <c r="D121" s="45" t="s">
        <v>117</v>
      </c>
      <c r="E121" s="45" t="s">
        <v>118</v>
      </c>
      <c r="F121" s="45" t="s">
        <v>119</v>
      </c>
      <c r="G121" s="24" t="e">
        <f t="shared" si="31"/>
        <v>#VALUE!</v>
      </c>
      <c r="H121" s="24" t="e">
        <f t="shared" si="24"/>
        <v>#VALUE!</v>
      </c>
      <c r="I121" s="45" t="s">
        <v>119</v>
      </c>
      <c r="J121" s="52" t="e">
        <f t="shared" si="32"/>
        <v>#VALUE!</v>
      </c>
    </row>
    <row r="122" spans="1:10" s="39" customFormat="1" x14ac:dyDescent="0.35">
      <c r="A122" s="40" t="s">
        <v>122</v>
      </c>
      <c r="B122" s="32" t="s">
        <v>123</v>
      </c>
      <c r="C122" s="33">
        <v>416.46233999999998</v>
      </c>
      <c r="D122" s="37">
        <v>441.45008039999999</v>
      </c>
      <c r="E122" s="43">
        <v>468</v>
      </c>
      <c r="F122" s="43">
        <v>496</v>
      </c>
      <c r="G122" s="24">
        <f t="shared" si="31"/>
        <v>525.76</v>
      </c>
      <c r="H122" s="24">
        <f t="shared" si="24"/>
        <v>552.048</v>
      </c>
      <c r="I122" s="26">
        <f t="shared" si="22"/>
        <v>525.76</v>
      </c>
      <c r="J122" s="52">
        <f t="shared" si="32"/>
        <v>557.30560000000003</v>
      </c>
    </row>
    <row r="123" spans="1:10" s="39" customFormat="1" x14ac:dyDescent="0.35">
      <c r="A123" s="40" t="s">
        <v>124</v>
      </c>
      <c r="B123" s="32" t="s">
        <v>125</v>
      </c>
      <c r="C123" s="33">
        <v>416.46233999999998</v>
      </c>
      <c r="D123" s="37">
        <v>441.45008039999999</v>
      </c>
      <c r="E123" s="43">
        <v>468</v>
      </c>
      <c r="F123" s="43">
        <v>496</v>
      </c>
      <c r="G123" s="24">
        <f t="shared" si="31"/>
        <v>525.76</v>
      </c>
      <c r="H123" s="24">
        <f t="shared" si="24"/>
        <v>552.048</v>
      </c>
      <c r="I123" s="26">
        <f t="shared" si="22"/>
        <v>525.76</v>
      </c>
      <c r="J123" s="52">
        <f t="shared" si="32"/>
        <v>557.30560000000003</v>
      </c>
    </row>
    <row r="124" spans="1:10" s="39" customFormat="1" x14ac:dyDescent="0.35">
      <c r="A124" s="40" t="s">
        <v>126</v>
      </c>
      <c r="B124" s="32" t="s">
        <v>127</v>
      </c>
      <c r="C124" s="33">
        <v>416.46233999999998</v>
      </c>
      <c r="D124" s="37">
        <v>441.45008039999999</v>
      </c>
      <c r="E124" s="43">
        <v>468</v>
      </c>
      <c r="F124" s="43">
        <v>496</v>
      </c>
      <c r="G124" s="24">
        <f t="shared" si="31"/>
        <v>525.76</v>
      </c>
      <c r="H124" s="24">
        <f t="shared" si="24"/>
        <v>552.048</v>
      </c>
      <c r="I124" s="26">
        <f t="shared" si="22"/>
        <v>525.76</v>
      </c>
      <c r="J124" s="52">
        <f t="shared" si="32"/>
        <v>557.30560000000003</v>
      </c>
    </row>
    <row r="125" spans="1:10" s="16" customFormat="1" x14ac:dyDescent="0.35">
      <c r="A125" s="3"/>
      <c r="B125" s="36"/>
      <c r="C125" s="14"/>
      <c r="D125" s="14"/>
      <c r="E125" s="14"/>
      <c r="J125" s="55" t="s">
        <v>119</v>
      </c>
    </row>
    <row r="126" spans="1:10" s="16" customFormat="1" x14ac:dyDescent="0.35">
      <c r="A126" s="3"/>
      <c r="B126" s="36"/>
      <c r="C126" s="14"/>
      <c r="D126" s="14"/>
      <c r="E126" s="14"/>
      <c r="J126" s="55" t="s">
        <v>119</v>
      </c>
    </row>
    <row r="127" spans="1:10" s="16" customFormat="1" x14ac:dyDescent="0.35">
      <c r="A127" s="3"/>
      <c r="B127" s="36"/>
      <c r="C127" s="14"/>
      <c r="D127" s="14"/>
      <c r="E127" s="14"/>
      <c r="J127" s="50">
        <f t="shared" ref="J127:J129" si="33">I127*1.06</f>
        <v>0</v>
      </c>
    </row>
    <row r="128" spans="1:10" s="16" customFormat="1" x14ac:dyDescent="0.35">
      <c r="A128" s="3"/>
      <c r="B128" s="36"/>
      <c r="C128" s="14"/>
      <c r="D128" s="14"/>
      <c r="E128" s="14"/>
      <c r="J128" s="50">
        <f t="shared" si="33"/>
        <v>0</v>
      </c>
    </row>
    <row r="129" spans="1:10" s="16" customFormat="1" x14ac:dyDescent="0.35">
      <c r="A129" s="3"/>
      <c r="B129" s="36"/>
      <c r="C129" s="14"/>
      <c r="D129" s="14"/>
      <c r="E129" s="14"/>
      <c r="J129" s="50">
        <f t="shared" si="33"/>
        <v>0</v>
      </c>
    </row>
    <row r="130" spans="1:10" s="16" customFormat="1" x14ac:dyDescent="0.35">
      <c r="A130" s="3"/>
      <c r="B130" s="36"/>
      <c r="C130" s="14"/>
      <c r="D130" s="14"/>
      <c r="E130" s="14"/>
    </row>
    <row r="131" spans="1:10" s="16" customFormat="1" x14ac:dyDescent="0.35">
      <c r="A131" s="3"/>
      <c r="B131" s="36"/>
      <c r="C131" s="14"/>
      <c r="D131" s="14"/>
      <c r="E131" s="14"/>
    </row>
    <row r="132" spans="1:10" s="16" customFormat="1" x14ac:dyDescent="0.35">
      <c r="A132" s="3"/>
      <c r="B132" s="36"/>
      <c r="C132" s="14"/>
      <c r="D132" s="14"/>
      <c r="E132" s="14"/>
    </row>
    <row r="133" spans="1:10" s="16" customFormat="1" x14ac:dyDescent="0.35">
      <c r="A133" s="3"/>
      <c r="B133" s="36"/>
      <c r="C133" s="14"/>
      <c r="D133" s="14"/>
      <c r="E133" s="14"/>
    </row>
    <row r="134" spans="1:10" s="16" customFormat="1" x14ac:dyDescent="0.35">
      <c r="A134" s="3"/>
      <c r="B134" s="36"/>
      <c r="C134" s="14"/>
      <c r="D134" s="14"/>
      <c r="E134" s="14"/>
    </row>
    <row r="135" spans="1:10" s="16" customFormat="1" x14ac:dyDescent="0.35">
      <c r="A135" s="3"/>
      <c r="B135" s="36"/>
      <c r="C135" s="14"/>
      <c r="D135" s="14"/>
      <c r="E135" s="14"/>
    </row>
    <row r="136" spans="1:10" s="16" customFormat="1" x14ac:dyDescent="0.35">
      <c r="A136" s="3"/>
      <c r="B136" s="36"/>
      <c r="C136" s="14"/>
      <c r="D136" s="14"/>
      <c r="E136" s="14"/>
    </row>
    <row r="137" spans="1:10" s="16" customFormat="1" x14ac:dyDescent="0.35">
      <c r="A137" s="3"/>
      <c r="B137" s="36"/>
      <c r="C137" s="14"/>
      <c r="D137" s="14"/>
      <c r="E137" s="14"/>
    </row>
    <row r="138" spans="1:10" s="16" customFormat="1" x14ac:dyDescent="0.35">
      <c r="A138" s="3"/>
      <c r="B138" s="36"/>
      <c r="C138" s="14"/>
      <c r="D138" s="14"/>
      <c r="E138" s="14"/>
    </row>
    <row r="139" spans="1:10" s="16" customFormat="1" x14ac:dyDescent="0.35">
      <c r="A139" s="3"/>
      <c r="B139" s="36"/>
      <c r="C139" s="14"/>
      <c r="D139" s="14"/>
      <c r="E139" s="14"/>
    </row>
    <row r="140" spans="1:10" s="16" customFormat="1" x14ac:dyDescent="0.35">
      <c r="A140" s="3"/>
      <c r="B140" s="36"/>
      <c r="C140" s="14"/>
      <c r="D140" s="14"/>
      <c r="E140" s="14"/>
    </row>
    <row r="141" spans="1:10" s="16" customFormat="1" x14ac:dyDescent="0.35">
      <c r="A141" s="3"/>
      <c r="B141" s="36"/>
      <c r="C141" s="14"/>
      <c r="D141" s="14"/>
      <c r="E141" s="14"/>
    </row>
    <row r="142" spans="1:10" s="16" customFormat="1" x14ac:dyDescent="0.35">
      <c r="A142" s="3"/>
      <c r="B142" s="36"/>
      <c r="C142" s="14"/>
      <c r="D142" s="14"/>
      <c r="E142" s="14"/>
    </row>
    <row r="143" spans="1:10" s="16" customFormat="1" x14ac:dyDescent="0.35">
      <c r="A143" s="3"/>
      <c r="B143" s="36"/>
      <c r="C143" s="14"/>
      <c r="D143" s="14"/>
      <c r="E143" s="14"/>
    </row>
    <row r="144" spans="1:10" s="16" customFormat="1" x14ac:dyDescent="0.35">
      <c r="A144" s="3"/>
      <c r="B144" s="36"/>
      <c r="C144" s="14"/>
      <c r="D144" s="14"/>
      <c r="E144" s="14"/>
    </row>
    <row r="145" spans="1:5" s="16" customFormat="1" x14ac:dyDescent="0.35">
      <c r="A145" s="3"/>
      <c r="B145" s="36"/>
      <c r="C145" s="14"/>
      <c r="D145" s="14"/>
      <c r="E145" s="14"/>
    </row>
    <row r="146" spans="1:5" s="16" customFormat="1" x14ac:dyDescent="0.35">
      <c r="A146" s="3"/>
      <c r="B146" s="36"/>
      <c r="C146" s="14"/>
      <c r="D146" s="14"/>
      <c r="E146" s="14"/>
    </row>
    <row r="147" spans="1:5" s="16" customFormat="1" x14ac:dyDescent="0.35">
      <c r="A147" s="3"/>
      <c r="B147" s="36"/>
      <c r="C147" s="14"/>
      <c r="D147" s="14"/>
      <c r="E147" s="14"/>
    </row>
    <row r="148" spans="1:5" s="16" customFormat="1" x14ac:dyDescent="0.35">
      <c r="A148" s="3"/>
      <c r="B148" s="36"/>
      <c r="C148" s="14"/>
      <c r="D148" s="14"/>
      <c r="E148" s="14"/>
    </row>
    <row r="149" spans="1:5" s="16" customFormat="1" x14ac:dyDescent="0.35">
      <c r="A149" s="3"/>
      <c r="B149" s="36"/>
      <c r="C149" s="14"/>
      <c r="D149" s="14"/>
      <c r="E149" s="14"/>
    </row>
    <row r="150" spans="1:5" s="16" customFormat="1" x14ac:dyDescent="0.35">
      <c r="A150" s="3"/>
      <c r="B150" s="36"/>
      <c r="C150" s="14"/>
      <c r="D150" s="14"/>
      <c r="E150" s="14"/>
    </row>
    <row r="151" spans="1:5" s="16" customFormat="1" x14ac:dyDescent="0.35">
      <c r="A151" s="3"/>
      <c r="B151" s="36"/>
      <c r="C151" s="14"/>
      <c r="D151" s="14"/>
      <c r="E151" s="14"/>
    </row>
    <row r="152" spans="1:5" s="16" customFormat="1" x14ac:dyDescent="0.35">
      <c r="A152" s="3"/>
      <c r="B152" s="36"/>
      <c r="C152" s="14"/>
      <c r="D152" s="14"/>
      <c r="E152" s="14"/>
    </row>
    <row r="153" spans="1:5" s="16" customFormat="1" x14ac:dyDescent="0.35">
      <c r="A153" s="3"/>
      <c r="B153" s="36"/>
      <c r="C153" s="14"/>
      <c r="D153" s="14"/>
      <c r="E153" s="14"/>
    </row>
    <row r="154" spans="1:5" s="16" customFormat="1" x14ac:dyDescent="0.35">
      <c r="A154" s="3"/>
      <c r="B154" s="36"/>
      <c r="C154" s="14"/>
      <c r="D154" s="14"/>
      <c r="E154" s="14"/>
    </row>
    <row r="155" spans="1:5" s="16" customFormat="1" x14ac:dyDescent="0.35">
      <c r="A155" s="3"/>
      <c r="B155" s="36"/>
      <c r="C155" s="14"/>
      <c r="D155" s="14"/>
      <c r="E155" s="14"/>
    </row>
    <row r="156" spans="1:5" s="16" customFormat="1" x14ac:dyDescent="0.35">
      <c r="A156" s="3"/>
      <c r="B156" s="36"/>
      <c r="C156" s="14"/>
      <c r="D156" s="14"/>
      <c r="E156" s="14"/>
    </row>
    <row r="157" spans="1:5" s="16" customFormat="1" x14ac:dyDescent="0.35">
      <c r="A157" s="3"/>
      <c r="B157" s="36"/>
      <c r="C157" s="14"/>
      <c r="D157" s="14"/>
      <c r="E157" s="14"/>
    </row>
    <row r="158" spans="1:5" s="16" customFormat="1" x14ac:dyDescent="0.35">
      <c r="A158" s="3"/>
      <c r="B158" s="36"/>
      <c r="C158" s="14"/>
      <c r="D158" s="14"/>
      <c r="E158" s="14"/>
    </row>
    <row r="159" spans="1:5" s="16" customFormat="1" x14ac:dyDescent="0.35">
      <c r="A159" s="3"/>
      <c r="B159" s="36"/>
      <c r="C159" s="14"/>
      <c r="D159" s="14"/>
      <c r="E159" s="14"/>
    </row>
    <row r="160" spans="1:5" s="16" customFormat="1" x14ac:dyDescent="0.35">
      <c r="A160" s="3"/>
      <c r="B160" s="36"/>
      <c r="C160" s="14"/>
      <c r="D160" s="14"/>
      <c r="E160" s="14"/>
    </row>
    <row r="161" spans="1:5" s="16" customFormat="1" x14ac:dyDescent="0.35">
      <c r="A161" s="3"/>
      <c r="B161" s="36"/>
      <c r="C161" s="14"/>
      <c r="D161" s="14"/>
      <c r="E161" s="14"/>
    </row>
    <row r="162" spans="1:5" s="16" customFormat="1" x14ac:dyDescent="0.35">
      <c r="A162" s="3"/>
      <c r="B162" s="36"/>
      <c r="C162" s="14"/>
      <c r="D162" s="14"/>
      <c r="E162" s="14"/>
    </row>
    <row r="163" spans="1:5" s="16" customFormat="1" x14ac:dyDescent="0.35">
      <c r="A163" s="3"/>
      <c r="B163" s="36"/>
      <c r="C163" s="14"/>
      <c r="D163" s="14"/>
      <c r="E163" s="14"/>
    </row>
    <row r="164" spans="1:5" s="16" customFormat="1" x14ac:dyDescent="0.35">
      <c r="A164" s="3"/>
      <c r="B164" s="36"/>
      <c r="C164" s="14"/>
      <c r="D164" s="14"/>
      <c r="E164" s="14"/>
    </row>
    <row r="165" spans="1:5" s="16" customFormat="1" x14ac:dyDescent="0.35">
      <c r="A165" s="3"/>
      <c r="B165" s="36"/>
      <c r="C165" s="14"/>
      <c r="D165" s="14"/>
      <c r="E165" s="14"/>
    </row>
    <row r="166" spans="1:5" s="16" customFormat="1" x14ac:dyDescent="0.35">
      <c r="A166" s="3"/>
      <c r="B166" s="36"/>
      <c r="C166" s="14"/>
      <c r="D166" s="14"/>
      <c r="E166" s="14"/>
    </row>
    <row r="167" spans="1:5" s="16" customFormat="1" x14ac:dyDescent="0.35">
      <c r="A167" s="3"/>
      <c r="B167" s="36"/>
      <c r="C167" s="14"/>
      <c r="D167" s="14"/>
      <c r="E167" s="14"/>
    </row>
    <row r="168" spans="1:5" s="16" customFormat="1" x14ac:dyDescent="0.35">
      <c r="A168" s="3"/>
      <c r="B168" s="36"/>
      <c r="C168" s="14"/>
      <c r="D168" s="14"/>
      <c r="E168" s="14"/>
    </row>
    <row r="169" spans="1:5" s="16" customFormat="1" x14ac:dyDescent="0.35">
      <c r="A169" s="3"/>
      <c r="B169" s="36"/>
      <c r="C169" s="14"/>
      <c r="D169" s="14"/>
      <c r="E169" s="14"/>
    </row>
    <row r="170" spans="1:5" s="16" customFormat="1" x14ac:dyDescent="0.35">
      <c r="A170" s="3"/>
      <c r="B170" s="36"/>
      <c r="C170" s="14"/>
      <c r="D170" s="14"/>
      <c r="E170" s="14"/>
    </row>
    <row r="171" spans="1:5" s="16" customFormat="1" x14ac:dyDescent="0.35">
      <c r="A171" s="3"/>
      <c r="B171" s="36"/>
      <c r="C171" s="14"/>
      <c r="D171" s="14"/>
      <c r="E171" s="14"/>
    </row>
    <row r="172" spans="1:5" s="16" customFormat="1" x14ac:dyDescent="0.35">
      <c r="A172" s="3"/>
      <c r="B172" s="36"/>
      <c r="C172" s="14"/>
      <c r="D172" s="14"/>
      <c r="E172" s="14"/>
    </row>
    <row r="173" spans="1:5" s="16" customFormat="1" x14ac:dyDescent="0.35">
      <c r="A173" s="3"/>
      <c r="B173" s="36"/>
      <c r="C173" s="14"/>
      <c r="D173" s="14"/>
      <c r="E173" s="14"/>
    </row>
    <row r="174" spans="1:5" s="16" customFormat="1" x14ac:dyDescent="0.35">
      <c r="A174" s="3"/>
      <c r="B174" s="36"/>
      <c r="C174" s="14"/>
      <c r="D174" s="14"/>
      <c r="E174" s="14"/>
    </row>
    <row r="175" spans="1:5" s="16" customFormat="1" x14ac:dyDescent="0.35">
      <c r="A175" s="3"/>
      <c r="B175" s="36"/>
      <c r="C175" s="14"/>
      <c r="D175" s="14"/>
      <c r="E175" s="14"/>
    </row>
    <row r="176" spans="1:5" s="16" customFormat="1" x14ac:dyDescent="0.35">
      <c r="A176" s="3"/>
      <c r="B176" s="36"/>
      <c r="C176" s="14"/>
      <c r="D176" s="14"/>
      <c r="E176" s="14"/>
    </row>
    <row r="177" spans="1:5" s="16" customFormat="1" x14ac:dyDescent="0.35">
      <c r="A177" s="3"/>
      <c r="B177" s="36"/>
      <c r="C177" s="14"/>
      <c r="D177" s="14"/>
      <c r="E177" s="14"/>
    </row>
    <row r="178" spans="1:5" s="16" customFormat="1" x14ac:dyDescent="0.35">
      <c r="A178" s="3"/>
      <c r="B178" s="36"/>
      <c r="C178" s="14"/>
      <c r="D178" s="14"/>
      <c r="E178" s="14"/>
    </row>
    <row r="179" spans="1:5" s="16" customFormat="1" x14ac:dyDescent="0.35">
      <c r="A179" s="3"/>
      <c r="B179" s="36"/>
      <c r="C179" s="14"/>
      <c r="D179" s="14"/>
      <c r="E179" s="14"/>
    </row>
    <row r="180" spans="1:5" s="16" customFormat="1" x14ac:dyDescent="0.35">
      <c r="A180" s="3"/>
      <c r="B180" s="36"/>
      <c r="C180" s="14"/>
      <c r="D180" s="14"/>
      <c r="E180" s="14"/>
    </row>
    <row r="181" spans="1:5" s="16" customFormat="1" x14ac:dyDescent="0.35">
      <c r="A181" s="3"/>
      <c r="B181" s="36"/>
      <c r="C181" s="14"/>
      <c r="D181" s="14"/>
      <c r="E181" s="14"/>
    </row>
    <row r="182" spans="1:5" s="16" customFormat="1" x14ac:dyDescent="0.35">
      <c r="A182" s="3"/>
      <c r="B182" s="36"/>
      <c r="C182" s="14"/>
      <c r="D182" s="14"/>
      <c r="E182" s="14"/>
    </row>
    <row r="183" spans="1:5" s="16" customFormat="1" x14ac:dyDescent="0.35">
      <c r="A183" s="3"/>
      <c r="B183" s="36"/>
      <c r="C183" s="14"/>
      <c r="D183" s="14"/>
      <c r="E183" s="14"/>
    </row>
    <row r="184" spans="1:5" s="16" customFormat="1" x14ac:dyDescent="0.35">
      <c r="A184" s="3"/>
      <c r="B184" s="36"/>
      <c r="C184" s="14"/>
      <c r="D184" s="14"/>
      <c r="E184" s="14"/>
    </row>
    <row r="185" spans="1:5" s="16" customFormat="1" x14ac:dyDescent="0.35">
      <c r="A185" s="3"/>
      <c r="B185" s="36"/>
      <c r="C185" s="14"/>
      <c r="D185" s="14"/>
      <c r="E185" s="14"/>
    </row>
    <row r="186" spans="1:5" s="16" customFormat="1" x14ac:dyDescent="0.35">
      <c r="A186" s="3"/>
      <c r="B186" s="36"/>
      <c r="C186" s="14"/>
      <c r="D186" s="14"/>
      <c r="E186" s="14"/>
    </row>
    <row r="187" spans="1:5" s="16" customFormat="1" x14ac:dyDescent="0.35">
      <c r="A187" s="3"/>
      <c r="B187" s="36"/>
      <c r="C187" s="14"/>
      <c r="D187" s="14"/>
      <c r="E187" s="14"/>
    </row>
    <row r="188" spans="1:5" s="16" customFormat="1" x14ac:dyDescent="0.35">
      <c r="A188" s="3"/>
      <c r="B188" s="36"/>
      <c r="C188" s="14"/>
      <c r="D188" s="14"/>
      <c r="E188" s="14"/>
    </row>
    <row r="189" spans="1:5" s="16" customFormat="1" x14ac:dyDescent="0.35">
      <c r="A189" s="3"/>
      <c r="B189" s="36"/>
      <c r="C189" s="14"/>
      <c r="D189" s="14"/>
      <c r="E189" s="14"/>
    </row>
    <row r="190" spans="1:5" s="16" customFormat="1" x14ac:dyDescent="0.35">
      <c r="A190" s="3"/>
      <c r="B190" s="36"/>
      <c r="C190" s="14"/>
      <c r="D190" s="14"/>
      <c r="E190" s="14"/>
    </row>
    <row r="191" spans="1:5" s="16" customFormat="1" x14ac:dyDescent="0.35">
      <c r="A191" s="3"/>
      <c r="B191" s="36"/>
      <c r="C191" s="14"/>
      <c r="D191" s="14"/>
      <c r="E191" s="14"/>
    </row>
    <row r="192" spans="1:5" s="16" customFormat="1" x14ac:dyDescent="0.35">
      <c r="A192" s="3"/>
      <c r="B192" s="36"/>
      <c r="C192" s="14"/>
      <c r="D192" s="14"/>
      <c r="E192" s="14"/>
    </row>
    <row r="193" spans="1:5" s="16" customFormat="1" x14ac:dyDescent="0.35">
      <c r="A193" s="3"/>
      <c r="B193" s="36"/>
      <c r="C193" s="14"/>
      <c r="D193" s="14"/>
      <c r="E193" s="14"/>
    </row>
    <row r="194" spans="1:5" s="16" customFormat="1" x14ac:dyDescent="0.35">
      <c r="A194" s="3"/>
      <c r="B194" s="36"/>
      <c r="C194" s="14"/>
      <c r="D194" s="14"/>
      <c r="E194" s="14"/>
    </row>
    <row r="195" spans="1:5" s="16" customFormat="1" x14ac:dyDescent="0.35">
      <c r="A195" s="3"/>
      <c r="B195" s="36"/>
      <c r="C195" s="14"/>
      <c r="D195" s="14"/>
      <c r="E195" s="14"/>
    </row>
    <row r="196" spans="1:5" s="16" customFormat="1" x14ac:dyDescent="0.35">
      <c r="A196" s="3"/>
      <c r="B196" s="36"/>
      <c r="C196" s="14"/>
      <c r="D196" s="14"/>
      <c r="E196" s="14"/>
    </row>
    <row r="197" spans="1:5" s="16" customFormat="1" x14ac:dyDescent="0.35">
      <c r="A197" s="3"/>
      <c r="B197" s="36"/>
      <c r="C197" s="14"/>
      <c r="D197" s="14"/>
      <c r="E197" s="14"/>
    </row>
    <row r="198" spans="1:5" s="16" customFormat="1" x14ac:dyDescent="0.35">
      <c r="A198" s="3"/>
      <c r="B198" s="36"/>
      <c r="C198" s="14"/>
      <c r="D198" s="14"/>
      <c r="E198" s="14"/>
    </row>
    <row r="199" spans="1:5" s="16" customFormat="1" x14ac:dyDescent="0.35">
      <c r="A199" s="3"/>
      <c r="B199" s="36"/>
      <c r="C199" s="14"/>
      <c r="D199" s="14"/>
      <c r="E199" s="14"/>
    </row>
    <row r="200" spans="1:5" s="16" customFormat="1" x14ac:dyDescent="0.35">
      <c r="A200" s="3"/>
      <c r="B200" s="36"/>
      <c r="C200" s="14"/>
      <c r="D200" s="14"/>
      <c r="E200" s="14"/>
    </row>
    <row r="201" spans="1:5" s="16" customFormat="1" x14ac:dyDescent="0.35">
      <c r="A201" s="3"/>
      <c r="B201" s="36"/>
      <c r="C201" s="14"/>
      <c r="D201" s="14"/>
      <c r="E201" s="14"/>
    </row>
    <row r="202" spans="1:5" s="16" customFormat="1" x14ac:dyDescent="0.35">
      <c r="A202" s="3"/>
      <c r="B202" s="36"/>
      <c r="C202" s="14"/>
      <c r="D202" s="14"/>
      <c r="E202" s="14"/>
    </row>
    <row r="203" spans="1:5" s="16" customFormat="1" x14ac:dyDescent="0.35">
      <c r="A203" s="3"/>
      <c r="B203" s="36"/>
      <c r="C203" s="14"/>
      <c r="D203" s="14"/>
      <c r="E203" s="14"/>
    </row>
    <row r="204" spans="1:5" s="16" customFormat="1" x14ac:dyDescent="0.35">
      <c r="A204" s="3"/>
      <c r="B204" s="36"/>
      <c r="C204" s="14"/>
      <c r="D204" s="14"/>
      <c r="E204" s="14"/>
    </row>
    <row r="205" spans="1:5" s="16" customFormat="1" x14ac:dyDescent="0.35">
      <c r="A205" s="3"/>
      <c r="B205" s="36"/>
      <c r="C205" s="14"/>
      <c r="D205" s="14"/>
      <c r="E205" s="14"/>
    </row>
    <row r="206" spans="1:5" s="16" customFormat="1" x14ac:dyDescent="0.35">
      <c r="A206" s="3"/>
      <c r="B206" s="36"/>
      <c r="C206" s="14"/>
      <c r="D206" s="14"/>
      <c r="E206" s="14"/>
    </row>
    <row r="207" spans="1:5" s="16" customFormat="1" x14ac:dyDescent="0.35">
      <c r="A207" s="3"/>
      <c r="B207" s="36"/>
      <c r="C207" s="14"/>
      <c r="D207" s="14"/>
      <c r="E207" s="14"/>
    </row>
    <row r="208" spans="1:5" s="16" customFormat="1" x14ac:dyDescent="0.35">
      <c r="A208" s="3"/>
      <c r="B208" s="36"/>
      <c r="C208" s="14"/>
      <c r="D208" s="14"/>
      <c r="E208" s="14"/>
    </row>
    <row r="209" spans="1:5" s="16" customFormat="1" x14ac:dyDescent="0.35">
      <c r="A209" s="3"/>
      <c r="B209" s="36"/>
      <c r="C209" s="14"/>
      <c r="D209" s="14"/>
      <c r="E209" s="14"/>
    </row>
    <row r="210" spans="1:5" s="16" customFormat="1" x14ac:dyDescent="0.35">
      <c r="A210" s="3"/>
      <c r="B210" s="36"/>
      <c r="C210" s="14"/>
      <c r="D210" s="14"/>
      <c r="E210" s="14"/>
    </row>
    <row r="211" spans="1:5" s="16" customFormat="1" x14ac:dyDescent="0.35">
      <c r="A211" s="3"/>
      <c r="B211" s="36"/>
      <c r="C211" s="14"/>
      <c r="D211" s="14"/>
      <c r="E211" s="14"/>
    </row>
    <row r="212" spans="1:5" s="16" customFormat="1" x14ac:dyDescent="0.35">
      <c r="A212" s="3"/>
      <c r="B212" s="36"/>
      <c r="C212" s="14"/>
      <c r="D212" s="14"/>
      <c r="E212" s="14"/>
    </row>
    <row r="213" spans="1:5" s="16" customFormat="1" x14ac:dyDescent="0.35">
      <c r="A213" s="3"/>
      <c r="B213" s="36"/>
      <c r="C213" s="14"/>
      <c r="D213" s="14"/>
      <c r="E213" s="14"/>
    </row>
    <row r="214" spans="1:5" s="16" customFormat="1" x14ac:dyDescent="0.35">
      <c r="A214" s="3"/>
      <c r="B214" s="36"/>
      <c r="C214" s="14"/>
      <c r="D214" s="14"/>
      <c r="E214" s="14"/>
    </row>
    <row r="215" spans="1:5" s="16" customFormat="1" x14ac:dyDescent="0.35">
      <c r="A215" s="3"/>
      <c r="B215" s="36"/>
      <c r="C215" s="14"/>
      <c r="D215" s="14"/>
      <c r="E215" s="14"/>
    </row>
    <row r="216" spans="1:5" s="16" customFormat="1" x14ac:dyDescent="0.35">
      <c r="A216" s="3"/>
      <c r="B216" s="36"/>
      <c r="C216" s="14"/>
      <c r="D216" s="14"/>
      <c r="E216" s="14"/>
    </row>
    <row r="217" spans="1:5" x14ac:dyDescent="0.35">
      <c r="A217" s="3"/>
      <c r="B217" s="36"/>
      <c r="C217" s="14"/>
      <c r="D217" s="14"/>
      <c r="E217" s="14"/>
    </row>
    <row r="218" spans="1:5" x14ac:dyDescent="0.35">
      <c r="A218" s="3"/>
      <c r="B218" s="36"/>
      <c r="C218" s="14"/>
      <c r="D218" s="14"/>
      <c r="E218" s="14"/>
    </row>
    <row r="219" spans="1:5" x14ac:dyDescent="0.35">
      <c r="A219" s="3"/>
      <c r="B219" s="36"/>
      <c r="C219" s="14"/>
      <c r="D219" s="14"/>
      <c r="E219" s="14"/>
    </row>
    <row r="220" spans="1:5" x14ac:dyDescent="0.35">
      <c r="A220" s="3"/>
      <c r="B220" s="36"/>
      <c r="C220" s="14"/>
      <c r="D220" s="14"/>
      <c r="E220" s="14"/>
    </row>
    <row r="221" spans="1:5" x14ac:dyDescent="0.35">
      <c r="A221" s="3"/>
      <c r="B221" s="36"/>
      <c r="C221" s="14"/>
      <c r="D221" s="14"/>
      <c r="E221" s="14"/>
    </row>
    <row r="222" spans="1:5" x14ac:dyDescent="0.35">
      <c r="A222" s="3"/>
      <c r="B222" s="36"/>
      <c r="C222" s="14"/>
      <c r="D222" s="14"/>
      <c r="E222" s="14"/>
    </row>
    <row r="223" spans="1:5" x14ac:dyDescent="0.35">
      <c r="A223" s="3"/>
      <c r="B223" s="36"/>
      <c r="C223" s="14"/>
      <c r="D223" s="14"/>
      <c r="E223" s="14"/>
    </row>
    <row r="224" spans="1:5" x14ac:dyDescent="0.35">
      <c r="A224" s="3"/>
      <c r="B224" s="36"/>
      <c r="C224" s="14"/>
      <c r="D224" s="14"/>
      <c r="E224" s="14"/>
    </row>
    <row r="225" spans="1:5" x14ac:dyDescent="0.35">
      <c r="A225" s="3"/>
      <c r="B225" s="36"/>
      <c r="C225" s="14"/>
      <c r="D225" s="14"/>
      <c r="E225" s="14"/>
    </row>
    <row r="226" spans="1:5" x14ac:dyDescent="0.35">
      <c r="A226" s="3"/>
      <c r="B226" s="36"/>
      <c r="C226" s="14"/>
      <c r="D226" s="14"/>
      <c r="E226" s="14"/>
    </row>
    <row r="227" spans="1:5" x14ac:dyDescent="0.35">
      <c r="A227" s="3"/>
      <c r="B227" s="36"/>
      <c r="C227" s="14"/>
      <c r="D227" s="14"/>
      <c r="E227" s="14"/>
    </row>
    <row r="228" spans="1:5" x14ac:dyDescent="0.35">
      <c r="A228" s="3"/>
      <c r="B228" s="36"/>
      <c r="C228" s="14"/>
      <c r="D228" s="14"/>
      <c r="E228" s="14"/>
    </row>
    <row r="229" spans="1:5" x14ac:dyDescent="0.35">
      <c r="A229" s="3"/>
      <c r="B229" s="36"/>
      <c r="C229" s="14"/>
      <c r="D229" s="14"/>
      <c r="E229" s="14"/>
    </row>
    <row r="230" spans="1:5" x14ac:dyDescent="0.35">
      <c r="A230" s="3"/>
      <c r="B230" s="36"/>
      <c r="C230" s="14"/>
      <c r="D230" s="14"/>
      <c r="E230" s="14"/>
    </row>
    <row r="231" spans="1:5" x14ac:dyDescent="0.35">
      <c r="A231" s="3"/>
      <c r="B231" s="36"/>
      <c r="C231" s="14"/>
      <c r="D231" s="14"/>
      <c r="E231" s="14"/>
    </row>
    <row r="232" spans="1:5" x14ac:dyDescent="0.35">
      <c r="A232" s="3"/>
      <c r="B232" s="36"/>
      <c r="C232" s="14"/>
      <c r="D232" s="14"/>
      <c r="E232" s="14"/>
    </row>
    <row r="233" spans="1:5" x14ac:dyDescent="0.35">
      <c r="A233" s="3"/>
    </row>
  </sheetData>
  <mergeCells count="2">
    <mergeCell ref="B1:E1"/>
    <mergeCell ref="B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49"/>
  <sheetViews>
    <sheetView topLeftCell="C68" workbookViewId="0">
      <selection activeCell="J77" sqref="J77"/>
    </sheetView>
  </sheetViews>
  <sheetFormatPr defaultColWidth="22.54296875" defaultRowHeight="15.5" x14ac:dyDescent="0.35"/>
  <cols>
    <col min="1" max="1" width="6" style="1" customWidth="1"/>
    <col min="2" max="2" width="58.26953125" style="46" customWidth="1"/>
    <col min="3" max="5" width="16.26953125" style="47" customWidth="1"/>
    <col min="6" max="6" width="17.26953125" style="2" bestFit="1" customWidth="1"/>
    <col min="7" max="7" width="20.453125" style="2" bestFit="1" customWidth="1"/>
    <col min="8" max="8" width="17.453125" style="2" customWidth="1"/>
    <col min="9" max="9" width="16.81640625" style="2" customWidth="1"/>
    <col min="10" max="16384" width="22.54296875" style="2"/>
  </cols>
  <sheetData>
    <row r="2" spans="1:74" x14ac:dyDescent="0.35">
      <c r="B2" s="46" t="s">
        <v>134</v>
      </c>
    </row>
    <row r="11" spans="1:74" ht="16" thickBot="1" x14ac:dyDescent="0.4"/>
    <row r="12" spans="1:74" s="12" customFormat="1" ht="61.5" customHeight="1" x14ac:dyDescent="0.35">
      <c r="A12" s="4"/>
      <c r="B12" s="5"/>
      <c r="C12" s="6" t="s">
        <v>2</v>
      </c>
      <c r="D12" s="7" t="s">
        <v>3</v>
      </c>
      <c r="E12" s="8" t="s">
        <v>4</v>
      </c>
      <c r="F12" s="7" t="s">
        <v>5</v>
      </c>
      <c r="G12" s="48" t="s">
        <v>8</v>
      </c>
      <c r="H12" s="48" t="s">
        <v>128</v>
      </c>
      <c r="I12" s="56" t="s">
        <v>129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</row>
    <row r="13" spans="1:74" s="16" customFormat="1" x14ac:dyDescent="0.35">
      <c r="A13" s="4">
        <v>1</v>
      </c>
      <c r="B13" s="5" t="s">
        <v>9</v>
      </c>
      <c r="C13" s="13"/>
      <c r="D13" s="14"/>
      <c r="E13" s="14"/>
      <c r="F13" s="15"/>
      <c r="G13" s="15"/>
      <c r="H13" s="15"/>
      <c r="I13" s="57"/>
    </row>
    <row r="14" spans="1:74" s="16" customFormat="1" x14ac:dyDescent="0.35">
      <c r="A14" s="17">
        <v>1.1000000000000001</v>
      </c>
      <c r="B14" s="18" t="s">
        <v>10</v>
      </c>
      <c r="C14" s="19"/>
      <c r="D14" s="20"/>
      <c r="E14" s="20"/>
      <c r="F14" s="15"/>
      <c r="G14" s="15"/>
      <c r="H14" s="15"/>
      <c r="I14" s="57"/>
    </row>
    <row r="15" spans="1:74" s="16" customFormat="1" x14ac:dyDescent="0.35">
      <c r="A15" s="17"/>
      <c r="B15" s="18" t="s">
        <v>11</v>
      </c>
      <c r="C15" s="21">
        <v>0</v>
      </c>
      <c r="D15" s="22">
        <f>C15*1.06</f>
        <v>0</v>
      </c>
      <c r="E15" s="22">
        <f>D15*1.06</f>
        <v>0</v>
      </c>
      <c r="F15" s="23">
        <f>E15*1.06</f>
        <v>0</v>
      </c>
      <c r="G15" s="49">
        <v>0</v>
      </c>
      <c r="H15" s="49">
        <v>0</v>
      </c>
      <c r="I15" s="58">
        <f>H15*1.04</f>
        <v>0</v>
      </c>
    </row>
    <row r="16" spans="1:74" s="16" customFormat="1" x14ac:dyDescent="0.35">
      <c r="A16" s="17"/>
      <c r="B16" s="18" t="s">
        <v>12</v>
      </c>
      <c r="C16" s="21">
        <v>1.55</v>
      </c>
      <c r="D16" s="22">
        <f t="shared" ref="D16:D27" si="0">C16*1.06</f>
        <v>1.6430000000000002</v>
      </c>
      <c r="E16" s="22">
        <f>D16*1.06</f>
        <v>1.7415800000000004</v>
      </c>
      <c r="F16" s="23">
        <f t="shared" ref="F16:G86" si="1">E16*1.06</f>
        <v>1.8460748000000005</v>
      </c>
      <c r="G16" s="50">
        <f>F16*1.06</f>
        <v>1.9568392880000005</v>
      </c>
      <c r="H16" s="50">
        <f>G16*1.06</f>
        <v>2.0742496452800006</v>
      </c>
      <c r="I16" s="58">
        <f t="shared" ref="I16:I20" si="2">H16*1.04</f>
        <v>2.1572196310912006</v>
      </c>
    </row>
    <row r="17" spans="1:9" s="16" customFormat="1" x14ac:dyDescent="0.35">
      <c r="A17" s="17"/>
      <c r="B17" s="18" t="s">
        <v>13</v>
      </c>
      <c r="C17" s="21">
        <v>5.0999999999999996</v>
      </c>
      <c r="D17" s="22">
        <f t="shared" si="0"/>
        <v>5.4059999999999997</v>
      </c>
      <c r="E17" s="22">
        <v>5.7303600000000001</v>
      </c>
      <c r="F17" s="23">
        <f t="shared" si="1"/>
        <v>6.0741816000000002</v>
      </c>
      <c r="G17" s="50">
        <f>F17*1.06</f>
        <v>6.4386324960000003</v>
      </c>
      <c r="H17" s="50">
        <f t="shared" ref="H17:H20" si="3">G17*1.06</f>
        <v>6.8249504457600008</v>
      </c>
      <c r="I17" s="58">
        <f t="shared" si="2"/>
        <v>7.0979484635904013</v>
      </c>
    </row>
    <row r="18" spans="1:9" s="16" customFormat="1" x14ac:dyDescent="0.35">
      <c r="A18" s="17"/>
      <c r="B18" s="18" t="s">
        <v>14</v>
      </c>
      <c r="C18" s="21">
        <v>10.220000000000001</v>
      </c>
      <c r="D18" s="22">
        <f t="shared" si="0"/>
        <v>10.833200000000001</v>
      </c>
      <c r="E18" s="22">
        <v>11.483192000000003</v>
      </c>
      <c r="F18" s="23">
        <f t="shared" si="1"/>
        <v>12.172183520000003</v>
      </c>
      <c r="G18" s="50">
        <f>F18*1.06</f>
        <v>12.902514531200003</v>
      </c>
      <c r="H18" s="50">
        <f t="shared" si="3"/>
        <v>13.676665403072004</v>
      </c>
      <c r="I18" s="58">
        <f t="shared" si="2"/>
        <v>14.223732019194884</v>
      </c>
    </row>
    <row r="19" spans="1:9" s="16" customFormat="1" x14ac:dyDescent="0.35">
      <c r="A19" s="17"/>
      <c r="B19" s="18" t="s">
        <v>15</v>
      </c>
      <c r="C19" s="21">
        <v>15.47</v>
      </c>
      <c r="D19" s="22">
        <f t="shared" si="0"/>
        <v>16.398200000000003</v>
      </c>
      <c r="E19" s="22">
        <v>17.382092000000004</v>
      </c>
      <c r="F19" s="23">
        <f t="shared" si="1"/>
        <v>18.425017520000004</v>
      </c>
      <c r="G19" s="50">
        <f>F19*1.06</f>
        <v>19.530518571200005</v>
      </c>
      <c r="H19" s="50">
        <f t="shared" si="3"/>
        <v>20.702349685472008</v>
      </c>
      <c r="I19" s="58">
        <f t="shared" si="2"/>
        <v>21.53044367289089</v>
      </c>
    </row>
    <row r="20" spans="1:9" s="16" customFormat="1" x14ac:dyDescent="0.35">
      <c r="A20" s="17"/>
      <c r="B20" s="18" t="s">
        <v>16</v>
      </c>
      <c r="C20" s="21">
        <v>20.62</v>
      </c>
      <c r="D20" s="22">
        <f t="shared" si="0"/>
        <v>21.857200000000002</v>
      </c>
      <c r="E20" s="22">
        <v>23.168632000000002</v>
      </c>
      <c r="F20" s="23">
        <f t="shared" si="1"/>
        <v>24.558749920000004</v>
      </c>
      <c r="G20" s="50">
        <f>F20*1.06</f>
        <v>26.032274915200006</v>
      </c>
      <c r="H20" s="50">
        <f t="shared" si="3"/>
        <v>27.594211410112006</v>
      </c>
      <c r="I20" s="58">
        <f t="shared" si="2"/>
        <v>28.697979866516487</v>
      </c>
    </row>
    <row r="21" spans="1:9" s="16" customFormat="1" x14ac:dyDescent="0.35">
      <c r="A21" s="17"/>
      <c r="B21" s="18"/>
      <c r="C21" s="21"/>
      <c r="D21" s="22"/>
      <c r="E21" s="22"/>
      <c r="F21" s="23"/>
      <c r="G21" s="15"/>
      <c r="H21" s="15"/>
      <c r="I21" s="59"/>
    </row>
    <row r="22" spans="1:9" s="16" customFormat="1" x14ac:dyDescent="0.35">
      <c r="A22" s="17"/>
      <c r="B22" s="18" t="s">
        <v>17</v>
      </c>
      <c r="C22" s="21">
        <v>901</v>
      </c>
      <c r="D22" s="22">
        <f t="shared" si="0"/>
        <v>955.06000000000006</v>
      </c>
      <c r="E22" s="27">
        <v>1012</v>
      </c>
      <c r="F22" s="23">
        <f t="shared" si="1"/>
        <v>1072.72</v>
      </c>
      <c r="G22" s="50">
        <f>F22*1.06</f>
        <v>1137.0832</v>
      </c>
      <c r="H22" s="50">
        <f>G22*1.06</f>
        <v>1205.3081920000002</v>
      </c>
      <c r="I22" s="59">
        <f>H22*1.04</f>
        <v>1253.5205196800002</v>
      </c>
    </row>
    <row r="23" spans="1:9" s="16" customFormat="1" x14ac:dyDescent="0.35">
      <c r="A23" s="17"/>
      <c r="B23" s="18" t="s">
        <v>18</v>
      </c>
      <c r="C23" s="21">
        <v>1060</v>
      </c>
      <c r="D23" s="22">
        <f t="shared" si="0"/>
        <v>1123.6000000000001</v>
      </c>
      <c r="E23" s="27">
        <v>1191</v>
      </c>
      <c r="F23" s="23">
        <f t="shared" si="1"/>
        <v>1262.46</v>
      </c>
      <c r="G23" s="50">
        <f>F23*1.06</f>
        <v>1338.2076000000002</v>
      </c>
      <c r="H23" s="50">
        <f t="shared" ref="H23:H27" si="4">G23*1.06</f>
        <v>1418.5000560000003</v>
      </c>
      <c r="I23" s="59">
        <f t="shared" ref="I23:I27" si="5">H23*1.04</f>
        <v>1475.2400582400003</v>
      </c>
    </row>
    <row r="24" spans="1:9" s="16" customFormat="1" x14ac:dyDescent="0.35">
      <c r="A24" s="17"/>
      <c r="B24" s="18" t="s">
        <v>19</v>
      </c>
      <c r="C24" s="21">
        <v>689</v>
      </c>
      <c r="D24" s="22">
        <f t="shared" si="0"/>
        <v>730.34</v>
      </c>
      <c r="E24" s="27">
        <v>774</v>
      </c>
      <c r="F24" s="23">
        <f t="shared" si="1"/>
        <v>820.44</v>
      </c>
      <c r="G24" s="50">
        <f>F24*1.06</f>
        <v>869.66640000000007</v>
      </c>
      <c r="H24" s="50">
        <f t="shared" si="4"/>
        <v>921.84638400000017</v>
      </c>
      <c r="I24" s="59">
        <f t="shared" si="5"/>
        <v>958.72023936000016</v>
      </c>
    </row>
    <row r="25" spans="1:9" s="16" customFormat="1" x14ac:dyDescent="0.35">
      <c r="A25" s="17"/>
      <c r="B25" s="18" t="s">
        <v>20</v>
      </c>
      <c r="C25" s="21">
        <v>530</v>
      </c>
      <c r="D25" s="22">
        <f t="shared" si="0"/>
        <v>561.80000000000007</v>
      </c>
      <c r="E25" s="27">
        <v>596</v>
      </c>
      <c r="F25" s="23">
        <f t="shared" si="1"/>
        <v>631.76</v>
      </c>
      <c r="G25" s="50">
        <f>F25*1.06</f>
        <v>669.66560000000004</v>
      </c>
      <c r="H25" s="50">
        <f t="shared" si="4"/>
        <v>709.84553600000004</v>
      </c>
      <c r="I25" s="59">
        <f t="shared" si="5"/>
        <v>738.23935744000005</v>
      </c>
    </row>
    <row r="26" spans="1:9" s="16" customFormat="1" x14ac:dyDescent="0.35">
      <c r="A26" s="17"/>
      <c r="B26" s="18" t="s">
        <v>130</v>
      </c>
      <c r="C26" s="60"/>
      <c r="D26" s="61"/>
      <c r="E26" s="62"/>
      <c r="F26" s="63"/>
      <c r="G26" s="64">
        <v>130</v>
      </c>
      <c r="H26" s="50">
        <f t="shared" si="4"/>
        <v>137.80000000000001</v>
      </c>
      <c r="I26" s="59">
        <f t="shared" si="5"/>
        <v>143.31200000000001</v>
      </c>
    </row>
    <row r="27" spans="1:9" s="16" customFormat="1" x14ac:dyDescent="0.35">
      <c r="A27" s="17"/>
      <c r="B27" s="18" t="s">
        <v>21</v>
      </c>
      <c r="C27" s="21">
        <v>101.15</v>
      </c>
      <c r="D27" s="22">
        <f t="shared" si="0"/>
        <v>107.21900000000001</v>
      </c>
      <c r="E27" s="22">
        <v>113.65214000000002</v>
      </c>
      <c r="F27" s="23">
        <f t="shared" si="1"/>
        <v>120.47126840000003</v>
      </c>
      <c r="G27" s="50">
        <f>F27*1.06</f>
        <v>127.69954450400003</v>
      </c>
      <c r="H27" s="50">
        <f t="shared" si="4"/>
        <v>135.36151717424005</v>
      </c>
      <c r="I27" s="59">
        <f t="shared" si="5"/>
        <v>140.77597786120967</v>
      </c>
    </row>
    <row r="28" spans="1:9" s="16" customFormat="1" x14ac:dyDescent="0.35">
      <c r="A28" s="17">
        <v>1.2</v>
      </c>
      <c r="B28" s="18" t="s">
        <v>22</v>
      </c>
      <c r="C28" s="19"/>
      <c r="D28" s="20"/>
      <c r="E28" s="20"/>
      <c r="F28" s="23"/>
      <c r="G28" s="15"/>
      <c r="H28" s="15"/>
      <c r="I28" s="59"/>
    </row>
    <row r="29" spans="1:9" s="16" customFormat="1" x14ac:dyDescent="0.35">
      <c r="A29" s="17"/>
      <c r="B29" s="18" t="s">
        <v>23</v>
      </c>
      <c r="C29" s="19">
        <v>5.29</v>
      </c>
      <c r="D29" s="22">
        <f>C29*1.06</f>
        <v>5.6074000000000002</v>
      </c>
      <c r="E29" s="22">
        <v>5.9438440000000003</v>
      </c>
      <c r="F29" s="23">
        <f t="shared" si="1"/>
        <v>6.3004746400000009</v>
      </c>
      <c r="G29" s="50">
        <f>F29*1.06</f>
        <v>6.678503118400001</v>
      </c>
      <c r="H29" s="50">
        <f>G29*1.06</f>
        <v>7.0792133055040019</v>
      </c>
      <c r="I29" s="59">
        <f>H29*1.04</f>
        <v>7.3623818377241621</v>
      </c>
    </row>
    <row r="30" spans="1:9" s="16" customFormat="1" x14ac:dyDescent="0.35">
      <c r="A30" s="17"/>
      <c r="B30" s="18" t="s">
        <v>24</v>
      </c>
      <c r="C30" s="19">
        <v>10.75</v>
      </c>
      <c r="D30" s="22">
        <f t="shared" ref="D30:D47" si="6">C30*1.06</f>
        <v>11.395000000000001</v>
      </c>
      <c r="E30" s="22">
        <v>12.078700000000001</v>
      </c>
      <c r="F30" s="23">
        <f t="shared" si="1"/>
        <v>12.803422000000001</v>
      </c>
      <c r="G30" s="50">
        <f>F30*1.06</f>
        <v>13.571627320000003</v>
      </c>
      <c r="H30" s="50">
        <f t="shared" ref="H30:H55" si="7">G30*1.06</f>
        <v>14.385924959200004</v>
      </c>
      <c r="I30" s="59">
        <f t="shared" ref="I30:I47" si="8">H30*1.04</f>
        <v>14.961361957568005</v>
      </c>
    </row>
    <row r="31" spans="1:9" s="16" customFormat="1" x14ac:dyDescent="0.35">
      <c r="A31" s="17"/>
      <c r="B31" s="18" t="s">
        <v>25</v>
      </c>
      <c r="C31" s="19">
        <v>13.87</v>
      </c>
      <c r="D31" s="22">
        <f t="shared" si="6"/>
        <v>14.702199999999999</v>
      </c>
      <c r="E31" s="22">
        <v>15.584332</v>
      </c>
      <c r="F31" s="23">
        <f t="shared" si="1"/>
        <v>16.51939192</v>
      </c>
      <c r="G31" s="50">
        <f>F31*1.06</f>
        <v>17.510555435200001</v>
      </c>
      <c r="H31" s="50">
        <f t="shared" si="7"/>
        <v>18.561188761312003</v>
      </c>
      <c r="I31" s="59">
        <f t="shared" si="8"/>
        <v>19.303636311764485</v>
      </c>
    </row>
    <row r="32" spans="1:9" s="16" customFormat="1" x14ac:dyDescent="0.35">
      <c r="A32" s="17"/>
      <c r="B32" s="18" t="s">
        <v>15</v>
      </c>
      <c r="C32" s="19">
        <v>20.62</v>
      </c>
      <c r="D32" s="22">
        <f t="shared" si="6"/>
        <v>21.857200000000002</v>
      </c>
      <c r="E32" s="22">
        <v>23.168632000000002</v>
      </c>
      <c r="F32" s="23">
        <f t="shared" si="1"/>
        <v>24.558749920000004</v>
      </c>
      <c r="G32" s="50">
        <f>F32*1.06</f>
        <v>26.032274915200006</v>
      </c>
      <c r="H32" s="50">
        <f t="shared" si="7"/>
        <v>27.594211410112006</v>
      </c>
      <c r="I32" s="59">
        <f t="shared" si="8"/>
        <v>28.697979866516487</v>
      </c>
    </row>
    <row r="33" spans="1:9" s="16" customFormat="1" x14ac:dyDescent="0.35">
      <c r="A33" s="17"/>
      <c r="B33" s="18" t="s">
        <v>16</v>
      </c>
      <c r="C33" s="19">
        <v>26.7</v>
      </c>
      <c r="D33" s="22">
        <f t="shared" si="6"/>
        <v>28.302</v>
      </c>
      <c r="E33" s="22">
        <v>30.000120000000003</v>
      </c>
      <c r="F33" s="23">
        <f t="shared" si="1"/>
        <v>31.800127200000006</v>
      </c>
      <c r="G33" s="50">
        <f>F33*1.06</f>
        <v>33.708134832000006</v>
      </c>
      <c r="H33" s="50">
        <f t="shared" si="7"/>
        <v>35.730622921920009</v>
      </c>
      <c r="I33" s="59">
        <f t="shared" si="8"/>
        <v>37.159847838796807</v>
      </c>
    </row>
    <row r="34" spans="1:9" s="16" customFormat="1" x14ac:dyDescent="0.35">
      <c r="A34" s="17"/>
      <c r="B34" s="18" t="s">
        <v>26</v>
      </c>
      <c r="C34" s="19">
        <v>1272</v>
      </c>
      <c r="D34" s="22">
        <f t="shared" si="6"/>
        <v>1348.3200000000002</v>
      </c>
      <c r="E34" s="27">
        <v>1430</v>
      </c>
      <c r="F34" s="23">
        <f t="shared" si="1"/>
        <v>1515.8000000000002</v>
      </c>
      <c r="G34" s="50">
        <f>F34*1.06</f>
        <v>1606.7480000000003</v>
      </c>
      <c r="H34" s="50">
        <f t="shared" si="7"/>
        <v>1703.1528800000003</v>
      </c>
      <c r="I34" s="59">
        <v>800</v>
      </c>
    </row>
    <row r="35" spans="1:9" s="16" customFormat="1" x14ac:dyDescent="0.35">
      <c r="A35" s="17"/>
      <c r="B35" s="18" t="s">
        <v>131</v>
      </c>
      <c r="C35" s="65"/>
      <c r="D35" s="61"/>
      <c r="E35" s="62"/>
      <c r="F35" s="63"/>
      <c r="G35" s="64">
        <v>800</v>
      </c>
      <c r="H35" s="50">
        <f t="shared" si="7"/>
        <v>848</v>
      </c>
      <c r="I35" s="59">
        <v>700</v>
      </c>
    </row>
    <row r="36" spans="1:9" s="16" customFormat="1" x14ac:dyDescent="0.35">
      <c r="A36" s="17"/>
      <c r="B36" s="18" t="s">
        <v>132</v>
      </c>
      <c r="C36" s="65"/>
      <c r="D36" s="61"/>
      <c r="E36" s="62"/>
      <c r="F36" s="63">
        <v>450</v>
      </c>
      <c r="G36" s="64">
        <f>F36*1.06</f>
        <v>477</v>
      </c>
      <c r="H36" s="50">
        <f t="shared" si="7"/>
        <v>505.62</v>
      </c>
      <c r="I36" s="59">
        <f t="shared" si="8"/>
        <v>525.84480000000008</v>
      </c>
    </row>
    <row r="37" spans="1:9" s="16" customFormat="1" x14ac:dyDescent="0.35">
      <c r="A37" s="17"/>
      <c r="B37" s="18" t="s">
        <v>130</v>
      </c>
      <c r="C37" s="65"/>
      <c r="D37" s="61"/>
      <c r="E37" s="62"/>
      <c r="F37" s="63"/>
      <c r="G37" s="64">
        <v>350</v>
      </c>
      <c r="H37" s="50">
        <f t="shared" si="7"/>
        <v>371</v>
      </c>
      <c r="I37" s="59">
        <f t="shared" si="8"/>
        <v>385.84000000000003</v>
      </c>
    </row>
    <row r="38" spans="1:9" s="16" customFormat="1" x14ac:dyDescent="0.35">
      <c r="A38" s="17"/>
      <c r="B38" s="18" t="s">
        <v>21</v>
      </c>
      <c r="C38" s="19">
        <v>265</v>
      </c>
      <c r="D38" s="22">
        <f t="shared" si="6"/>
        <v>280.90000000000003</v>
      </c>
      <c r="E38" s="27">
        <v>298</v>
      </c>
      <c r="F38" s="23">
        <f t="shared" si="1"/>
        <v>315.88</v>
      </c>
      <c r="G38" s="50">
        <f t="shared" si="1"/>
        <v>334.83280000000002</v>
      </c>
      <c r="H38" s="50">
        <f t="shared" si="7"/>
        <v>354.92276800000002</v>
      </c>
      <c r="I38" s="59">
        <f t="shared" si="8"/>
        <v>369.11967872000002</v>
      </c>
    </row>
    <row r="39" spans="1:9" s="16" customFormat="1" x14ac:dyDescent="0.35">
      <c r="A39" s="17"/>
      <c r="B39" s="18" t="s">
        <v>19</v>
      </c>
      <c r="C39" s="19">
        <v>689</v>
      </c>
      <c r="D39" s="22">
        <f t="shared" si="6"/>
        <v>730.34</v>
      </c>
      <c r="E39" s="27">
        <v>774</v>
      </c>
      <c r="F39" s="23">
        <f t="shared" si="1"/>
        <v>820.44</v>
      </c>
      <c r="G39" s="50">
        <f t="shared" si="1"/>
        <v>869.66640000000007</v>
      </c>
      <c r="H39" s="50">
        <f t="shared" si="7"/>
        <v>921.84638400000017</v>
      </c>
      <c r="I39" s="59">
        <f t="shared" si="8"/>
        <v>958.72023936000016</v>
      </c>
    </row>
    <row r="40" spans="1:9" s="16" customFormat="1" x14ac:dyDescent="0.35">
      <c r="A40" s="17"/>
      <c r="B40" s="18" t="s">
        <v>18</v>
      </c>
      <c r="C40" s="21">
        <v>1590</v>
      </c>
      <c r="D40" s="22">
        <f t="shared" si="6"/>
        <v>1685.4</v>
      </c>
      <c r="E40" s="27">
        <v>1787</v>
      </c>
      <c r="F40" s="23">
        <f t="shared" si="1"/>
        <v>1894.22</v>
      </c>
      <c r="G40" s="50">
        <f t="shared" si="1"/>
        <v>2007.8732000000002</v>
      </c>
      <c r="H40" s="50">
        <f t="shared" si="7"/>
        <v>2128.3455920000001</v>
      </c>
      <c r="I40" s="59">
        <f t="shared" si="8"/>
        <v>2213.4794156800003</v>
      </c>
    </row>
    <row r="41" spans="1:9" s="16" customFormat="1" x14ac:dyDescent="0.35">
      <c r="A41" s="17"/>
      <c r="B41" s="18" t="s">
        <v>17</v>
      </c>
      <c r="C41" s="19">
        <v>1060</v>
      </c>
      <c r="D41" s="22">
        <f t="shared" si="6"/>
        <v>1123.6000000000001</v>
      </c>
      <c r="E41" s="27">
        <v>1191</v>
      </c>
      <c r="F41" s="23">
        <f t="shared" si="1"/>
        <v>1262.46</v>
      </c>
      <c r="G41" s="50">
        <f t="shared" si="1"/>
        <v>1338.2076000000002</v>
      </c>
      <c r="H41" s="50">
        <f t="shared" si="7"/>
        <v>1418.5000560000003</v>
      </c>
      <c r="I41" s="59">
        <f t="shared" si="8"/>
        <v>1475.2400582400003</v>
      </c>
    </row>
    <row r="42" spans="1:9" s="16" customFormat="1" x14ac:dyDescent="0.35">
      <c r="A42" s="17"/>
      <c r="B42" s="18" t="s">
        <v>20</v>
      </c>
      <c r="C42" s="21">
        <v>742</v>
      </c>
      <c r="D42" s="22">
        <f t="shared" si="6"/>
        <v>786.5200000000001</v>
      </c>
      <c r="E42" s="27">
        <v>834</v>
      </c>
      <c r="F42" s="23">
        <f t="shared" si="1"/>
        <v>884.04000000000008</v>
      </c>
      <c r="G42" s="50">
        <f t="shared" si="1"/>
        <v>937.08240000000012</v>
      </c>
      <c r="H42" s="50">
        <f t="shared" si="7"/>
        <v>993.30734400000017</v>
      </c>
      <c r="I42" s="59">
        <f t="shared" si="8"/>
        <v>1033.0396377600002</v>
      </c>
    </row>
    <row r="43" spans="1:9" s="16" customFormat="1" x14ac:dyDescent="0.35">
      <c r="A43" s="17"/>
      <c r="B43" s="18" t="s">
        <v>27</v>
      </c>
      <c r="C43" s="21">
        <v>265</v>
      </c>
      <c r="D43" s="22">
        <f t="shared" si="6"/>
        <v>280.90000000000003</v>
      </c>
      <c r="E43" s="27">
        <v>298</v>
      </c>
      <c r="F43" s="23">
        <f t="shared" si="1"/>
        <v>315.88</v>
      </c>
      <c r="G43" s="50">
        <f t="shared" si="1"/>
        <v>334.83280000000002</v>
      </c>
      <c r="H43" s="50">
        <f t="shared" si="7"/>
        <v>354.92276800000002</v>
      </c>
      <c r="I43" s="59">
        <f t="shared" si="8"/>
        <v>369.11967872000002</v>
      </c>
    </row>
    <row r="44" spans="1:9" s="16" customFormat="1" x14ac:dyDescent="0.35">
      <c r="A44" s="28"/>
      <c r="B44" s="29" t="s">
        <v>28</v>
      </c>
      <c r="C44" s="30">
        <v>60.42</v>
      </c>
      <c r="D44" s="30">
        <f t="shared" si="6"/>
        <v>64.045200000000008</v>
      </c>
      <c r="E44" s="27">
        <v>68</v>
      </c>
      <c r="F44" s="23">
        <v>80</v>
      </c>
      <c r="G44" s="50">
        <f t="shared" si="1"/>
        <v>84.800000000000011</v>
      </c>
      <c r="H44" s="50">
        <f t="shared" si="7"/>
        <v>89.888000000000019</v>
      </c>
      <c r="I44" s="59">
        <f t="shared" si="8"/>
        <v>93.483520000000027</v>
      </c>
    </row>
    <row r="45" spans="1:9" s="16" customFormat="1" x14ac:dyDescent="0.35">
      <c r="A45" s="17">
        <v>1.3</v>
      </c>
      <c r="B45" s="18" t="s">
        <v>29</v>
      </c>
      <c r="C45" s="21">
        <v>2141.81</v>
      </c>
      <c r="D45" s="22">
        <f t="shared" si="6"/>
        <v>2270.3186000000001</v>
      </c>
      <c r="E45" s="27">
        <v>3500</v>
      </c>
      <c r="F45" s="23">
        <f t="shared" si="1"/>
        <v>3710</v>
      </c>
      <c r="G45" s="50">
        <f t="shared" si="1"/>
        <v>3932.6000000000004</v>
      </c>
      <c r="H45" s="50">
        <f t="shared" si="7"/>
        <v>4168.5560000000005</v>
      </c>
      <c r="I45" s="59">
        <f t="shared" si="8"/>
        <v>4335.298240000001</v>
      </c>
    </row>
    <row r="46" spans="1:9" s="16" customFormat="1" x14ac:dyDescent="0.35">
      <c r="A46" s="17"/>
      <c r="B46" s="18" t="s">
        <v>30</v>
      </c>
      <c r="C46" s="21">
        <v>2650</v>
      </c>
      <c r="D46" s="22">
        <f t="shared" si="6"/>
        <v>2809</v>
      </c>
      <c r="E46" s="27">
        <v>5000</v>
      </c>
      <c r="F46" s="23">
        <f t="shared" si="1"/>
        <v>5300</v>
      </c>
      <c r="G46" s="50">
        <f t="shared" si="1"/>
        <v>5618</v>
      </c>
      <c r="H46" s="50">
        <f t="shared" si="7"/>
        <v>5955.08</v>
      </c>
      <c r="I46" s="59">
        <f t="shared" si="8"/>
        <v>6193.2831999999999</v>
      </c>
    </row>
    <row r="47" spans="1:9" s="16" customFormat="1" x14ac:dyDescent="0.35">
      <c r="A47" s="17">
        <v>1.4</v>
      </c>
      <c r="B47" s="18" t="s">
        <v>31</v>
      </c>
      <c r="C47" s="21">
        <v>559.29999999999995</v>
      </c>
      <c r="D47" s="22">
        <f t="shared" si="6"/>
        <v>592.85799999999995</v>
      </c>
      <c r="E47" s="27">
        <v>628</v>
      </c>
      <c r="F47" s="23">
        <f t="shared" si="1"/>
        <v>665.68000000000006</v>
      </c>
      <c r="G47" s="50">
        <f t="shared" si="1"/>
        <v>705.62080000000014</v>
      </c>
      <c r="H47" s="50">
        <f t="shared" si="7"/>
        <v>747.95804800000019</v>
      </c>
      <c r="I47" s="59">
        <f t="shared" si="8"/>
        <v>777.87636992000023</v>
      </c>
    </row>
    <row r="48" spans="1:9" s="16" customFormat="1" x14ac:dyDescent="0.35">
      <c r="A48" s="17"/>
      <c r="B48" s="18"/>
      <c r="C48" s="21"/>
      <c r="D48" s="22"/>
      <c r="E48" s="27"/>
      <c r="F48" s="23"/>
      <c r="G48" s="50"/>
      <c r="H48" s="50"/>
      <c r="I48" s="59"/>
    </row>
    <row r="49" spans="1:10" s="16" customFormat="1" x14ac:dyDescent="0.35">
      <c r="A49" s="17">
        <v>2</v>
      </c>
      <c r="B49" s="18" t="s">
        <v>32</v>
      </c>
      <c r="C49" s="21"/>
      <c r="D49" s="22"/>
      <c r="E49" s="22"/>
      <c r="F49" s="23"/>
      <c r="G49" s="15"/>
      <c r="H49" s="50"/>
      <c r="I49" s="59"/>
    </row>
    <row r="50" spans="1:10" s="16" customFormat="1" x14ac:dyDescent="0.35">
      <c r="A50" s="17">
        <v>2.1</v>
      </c>
      <c r="B50" s="18" t="s">
        <v>33</v>
      </c>
      <c r="C50" s="23">
        <v>1189.97</v>
      </c>
      <c r="D50" s="22">
        <f t="shared" ref="D50:D54" si="9">C50*1.06</f>
        <v>1261.3682000000001</v>
      </c>
      <c r="E50" s="27">
        <v>1500</v>
      </c>
      <c r="F50" s="23">
        <f t="shared" si="1"/>
        <v>1590</v>
      </c>
      <c r="G50" s="50">
        <f t="shared" si="1"/>
        <v>1685.4</v>
      </c>
      <c r="H50" s="50">
        <f t="shared" si="7"/>
        <v>1786.5240000000001</v>
      </c>
      <c r="I50" s="59">
        <f>H50*1.04</f>
        <v>1857.9849600000002</v>
      </c>
    </row>
    <row r="51" spans="1:10" s="16" customFormat="1" x14ac:dyDescent="0.35">
      <c r="A51" s="17">
        <v>2.2000000000000002</v>
      </c>
      <c r="B51" s="18" t="s">
        <v>34</v>
      </c>
      <c r="C51" s="23">
        <v>95.25</v>
      </c>
      <c r="D51" s="22">
        <f t="shared" si="9"/>
        <v>100.965</v>
      </c>
      <c r="E51" s="27">
        <v>107</v>
      </c>
      <c r="F51" s="23">
        <f t="shared" si="1"/>
        <v>113.42</v>
      </c>
      <c r="G51" s="50">
        <f t="shared" si="1"/>
        <v>120.2252</v>
      </c>
      <c r="H51" s="50">
        <f t="shared" si="7"/>
        <v>127.43871200000001</v>
      </c>
      <c r="I51" s="59">
        <f t="shared" ref="I51:I55" si="10">H51*1.04</f>
        <v>132.53626048000001</v>
      </c>
    </row>
    <row r="52" spans="1:10" s="16" customFormat="1" x14ac:dyDescent="0.35">
      <c r="A52" s="17">
        <v>2.2999999999999998</v>
      </c>
      <c r="B52" s="18" t="s">
        <v>35</v>
      </c>
      <c r="C52" s="23">
        <v>47.62</v>
      </c>
      <c r="D52" s="22">
        <f t="shared" si="9"/>
        <v>50.477199999999996</v>
      </c>
      <c r="E52" s="22">
        <v>53.505831999999998</v>
      </c>
      <c r="F52" s="23">
        <f t="shared" si="1"/>
        <v>56.716181920000004</v>
      </c>
      <c r="G52" s="50">
        <f t="shared" si="1"/>
        <v>60.119152835200005</v>
      </c>
      <c r="H52" s="50">
        <f t="shared" si="7"/>
        <v>63.726302005312007</v>
      </c>
      <c r="I52" s="59">
        <f t="shared" si="10"/>
        <v>66.275354085524484</v>
      </c>
    </row>
    <row r="53" spans="1:10" s="16" customFormat="1" x14ac:dyDescent="0.35">
      <c r="A53" s="17"/>
      <c r="B53" s="18" t="s">
        <v>36</v>
      </c>
      <c r="C53" s="21">
        <v>265</v>
      </c>
      <c r="D53" s="22">
        <f t="shared" si="9"/>
        <v>280.90000000000003</v>
      </c>
      <c r="E53" s="27">
        <v>1500</v>
      </c>
      <c r="F53" s="23">
        <v>800</v>
      </c>
      <c r="G53" s="50">
        <f t="shared" si="1"/>
        <v>848</v>
      </c>
      <c r="H53" s="50">
        <f t="shared" si="7"/>
        <v>898.88</v>
      </c>
      <c r="I53" s="59">
        <v>800</v>
      </c>
    </row>
    <row r="54" spans="1:10" s="16" customFormat="1" x14ac:dyDescent="0.35">
      <c r="A54" s="17"/>
      <c r="B54" s="18" t="s">
        <v>37</v>
      </c>
      <c r="C54" s="21">
        <v>159</v>
      </c>
      <c r="D54" s="22">
        <f t="shared" si="9"/>
        <v>168.54000000000002</v>
      </c>
      <c r="E54" s="27">
        <v>180</v>
      </c>
      <c r="F54" s="23">
        <f t="shared" si="1"/>
        <v>190.8</v>
      </c>
      <c r="G54" s="50">
        <f t="shared" si="1"/>
        <v>202.24800000000002</v>
      </c>
      <c r="H54" s="50">
        <f t="shared" si="7"/>
        <v>214.38288000000003</v>
      </c>
      <c r="I54" s="59">
        <f t="shared" si="10"/>
        <v>222.95819520000003</v>
      </c>
    </row>
    <row r="55" spans="1:10" s="16" customFormat="1" x14ac:dyDescent="0.35">
      <c r="A55" s="17"/>
      <c r="B55" s="18" t="s">
        <v>38</v>
      </c>
      <c r="C55" s="21"/>
      <c r="D55" s="22"/>
      <c r="E55" s="31">
        <v>298</v>
      </c>
      <c r="F55" s="23">
        <f t="shared" si="1"/>
        <v>315.88</v>
      </c>
      <c r="G55" s="50">
        <f t="shared" si="1"/>
        <v>334.83280000000002</v>
      </c>
      <c r="H55" s="50">
        <f t="shared" si="7"/>
        <v>354.92276800000002</v>
      </c>
      <c r="I55" s="59">
        <f t="shared" si="10"/>
        <v>369.11967872000002</v>
      </c>
    </row>
    <row r="56" spans="1:10" s="16" customFormat="1" x14ac:dyDescent="0.35">
      <c r="A56" s="17"/>
      <c r="B56" s="70" t="s">
        <v>135</v>
      </c>
      <c r="C56" s="60"/>
      <c r="D56" s="61"/>
      <c r="E56" s="68"/>
      <c r="F56" s="63"/>
      <c r="G56" s="64"/>
      <c r="H56" s="64"/>
      <c r="I56" s="69">
        <v>40</v>
      </c>
      <c r="J56" s="35"/>
    </row>
    <row r="57" spans="1:10" s="16" customFormat="1" x14ac:dyDescent="0.35">
      <c r="A57" s="17"/>
      <c r="B57" s="70" t="s">
        <v>136</v>
      </c>
      <c r="C57" s="60"/>
      <c r="D57" s="61"/>
      <c r="E57" s="68"/>
      <c r="F57" s="63"/>
      <c r="G57" s="64"/>
      <c r="H57" s="64"/>
      <c r="I57" s="69">
        <v>120</v>
      </c>
      <c r="J57" s="35"/>
    </row>
    <row r="58" spans="1:10" s="16" customFormat="1" x14ac:dyDescent="0.35">
      <c r="A58" s="17"/>
      <c r="B58" s="32" t="s">
        <v>40</v>
      </c>
      <c r="C58" s="21"/>
      <c r="D58" s="22"/>
      <c r="E58" s="22"/>
      <c r="F58" s="23"/>
      <c r="G58" s="15"/>
      <c r="H58" s="15"/>
      <c r="I58" s="59"/>
    </row>
    <row r="59" spans="1:10" s="16" customFormat="1" x14ac:dyDescent="0.35">
      <c r="A59" s="17"/>
      <c r="B59" s="32" t="s">
        <v>41</v>
      </c>
      <c r="C59" s="21"/>
      <c r="D59" s="22"/>
      <c r="E59" s="22"/>
      <c r="F59" s="23"/>
      <c r="G59" s="15"/>
      <c r="H59" s="15"/>
      <c r="I59" s="59"/>
    </row>
    <row r="60" spans="1:10" s="16" customFormat="1" x14ac:dyDescent="0.35">
      <c r="A60" s="17"/>
      <c r="B60" s="32" t="s">
        <v>42</v>
      </c>
      <c r="C60" s="33">
        <v>2644.95</v>
      </c>
      <c r="D60" s="22">
        <f t="shared" ref="D60:D62" si="11">C60*1.06</f>
        <v>2803.6469999999999</v>
      </c>
      <c r="E60" s="22">
        <f>ROUND(D60*1.06,0)</f>
        <v>2972</v>
      </c>
      <c r="F60" s="23">
        <f t="shared" si="1"/>
        <v>3150.32</v>
      </c>
      <c r="G60" s="50">
        <f>F60*1.06</f>
        <v>3339.3392000000003</v>
      </c>
      <c r="H60" s="50">
        <f>G60*1.06</f>
        <v>3539.6995520000005</v>
      </c>
      <c r="I60" s="59">
        <f>H60*1.04</f>
        <v>3681.2875340800006</v>
      </c>
    </row>
    <row r="61" spans="1:10" s="16" customFormat="1" x14ac:dyDescent="0.35">
      <c r="A61" s="17"/>
      <c r="B61" s="32" t="s">
        <v>43</v>
      </c>
      <c r="C61" s="33">
        <v>2644.95</v>
      </c>
      <c r="D61" s="22">
        <f t="shared" si="11"/>
        <v>2803.6469999999999</v>
      </c>
      <c r="E61" s="22">
        <f t="shared" ref="E61:E62" si="12">ROUND(D61*1.06,0)</f>
        <v>2972</v>
      </c>
      <c r="F61" s="23">
        <f t="shared" si="1"/>
        <v>3150.32</v>
      </c>
      <c r="G61" s="50">
        <f>F61*1.06</f>
        <v>3339.3392000000003</v>
      </c>
      <c r="H61" s="50">
        <f t="shared" ref="H61:H63" si="13">G61*1.06</f>
        <v>3539.6995520000005</v>
      </c>
      <c r="I61" s="59">
        <f t="shared" ref="I61:I63" si="14">H61*1.04</f>
        <v>3681.2875340800006</v>
      </c>
    </row>
    <row r="62" spans="1:10" s="16" customFormat="1" x14ac:dyDescent="0.35">
      <c r="A62" s="17"/>
      <c r="B62" s="32" t="s">
        <v>44</v>
      </c>
      <c r="C62" s="33">
        <v>1803.38</v>
      </c>
      <c r="D62" s="22">
        <f t="shared" si="11"/>
        <v>1911.5828000000001</v>
      </c>
      <c r="E62" s="22">
        <f t="shared" si="12"/>
        <v>2026</v>
      </c>
      <c r="F62" s="23">
        <f t="shared" si="1"/>
        <v>2147.56</v>
      </c>
      <c r="G62" s="50">
        <f>F62*1.06</f>
        <v>2276.4135999999999</v>
      </c>
      <c r="H62" s="50">
        <f t="shared" si="13"/>
        <v>2412.9984159999999</v>
      </c>
      <c r="I62" s="59">
        <f t="shared" si="14"/>
        <v>2509.5183526400001</v>
      </c>
    </row>
    <row r="63" spans="1:10" s="35" customFormat="1" x14ac:dyDescent="0.35">
      <c r="A63" s="17"/>
      <c r="B63" s="34" t="s">
        <v>45</v>
      </c>
      <c r="C63" s="21">
        <v>0</v>
      </c>
      <c r="D63" s="22">
        <v>320</v>
      </c>
      <c r="E63" s="27">
        <v>340</v>
      </c>
      <c r="F63" s="23">
        <f t="shared" si="1"/>
        <v>360.40000000000003</v>
      </c>
      <c r="G63" s="50">
        <f>F63*1.06</f>
        <v>382.02400000000006</v>
      </c>
      <c r="H63" s="50">
        <f t="shared" si="13"/>
        <v>404.94544000000008</v>
      </c>
      <c r="I63" s="59">
        <f t="shared" si="14"/>
        <v>421.14325760000008</v>
      </c>
    </row>
    <row r="64" spans="1:10" s="16" customFormat="1" x14ac:dyDescent="0.35">
      <c r="A64" s="17">
        <v>2.4</v>
      </c>
      <c r="B64" s="18" t="s">
        <v>46</v>
      </c>
      <c r="C64" s="21"/>
      <c r="D64" s="22"/>
      <c r="E64" s="22"/>
      <c r="F64" s="23"/>
      <c r="G64" s="15"/>
      <c r="H64" s="15"/>
      <c r="I64" s="59"/>
    </row>
    <row r="65" spans="1:9" s="16" customFormat="1" x14ac:dyDescent="0.35">
      <c r="A65" s="17" t="s">
        <v>47</v>
      </c>
      <c r="B65" s="18" t="s">
        <v>48</v>
      </c>
      <c r="C65" s="21"/>
      <c r="D65" s="22">
        <f>ROUND(14*6.17*3,0)+1</f>
        <v>260</v>
      </c>
      <c r="E65" s="27">
        <v>276</v>
      </c>
      <c r="F65" s="23">
        <f t="shared" si="1"/>
        <v>292.56</v>
      </c>
      <c r="G65" s="50">
        <f>F65*1.06</f>
        <v>310.11360000000002</v>
      </c>
      <c r="H65" s="50">
        <f>G65*1.06</f>
        <v>328.72041600000006</v>
      </c>
      <c r="I65" s="59">
        <f>H65*1.04</f>
        <v>341.86923264000006</v>
      </c>
    </row>
    <row r="66" spans="1:9" s="16" customFormat="1" x14ac:dyDescent="0.35">
      <c r="A66" s="17" t="s">
        <v>49</v>
      </c>
      <c r="B66" s="18" t="s">
        <v>50</v>
      </c>
      <c r="C66" s="21"/>
      <c r="D66" s="22">
        <f t="shared" ref="D66:D67" si="15">ROUND(14*6.17*3,0)+1</f>
        <v>260</v>
      </c>
      <c r="E66" s="27">
        <v>276</v>
      </c>
      <c r="F66" s="23">
        <f t="shared" si="1"/>
        <v>292.56</v>
      </c>
      <c r="G66" s="50">
        <f>F66*1.06</f>
        <v>310.11360000000002</v>
      </c>
      <c r="H66" s="50">
        <f t="shared" ref="H66:H67" si="16">G66*1.06</f>
        <v>328.72041600000006</v>
      </c>
      <c r="I66" s="59">
        <f t="shared" ref="I66:I67" si="17">H66*1.04</f>
        <v>341.86923264000006</v>
      </c>
    </row>
    <row r="67" spans="1:9" s="16" customFormat="1" x14ac:dyDescent="0.35">
      <c r="A67" s="17" t="s">
        <v>51</v>
      </c>
      <c r="B67" s="18" t="s">
        <v>52</v>
      </c>
      <c r="C67" s="21"/>
      <c r="D67" s="22">
        <f t="shared" si="15"/>
        <v>260</v>
      </c>
      <c r="E67" s="27">
        <v>276</v>
      </c>
      <c r="F67" s="23">
        <f t="shared" si="1"/>
        <v>292.56</v>
      </c>
      <c r="G67" s="50">
        <f>F67*1.06</f>
        <v>310.11360000000002</v>
      </c>
      <c r="H67" s="50">
        <f t="shared" si="16"/>
        <v>328.72041600000006</v>
      </c>
      <c r="I67" s="59">
        <f t="shared" si="17"/>
        <v>341.86923264000006</v>
      </c>
    </row>
    <row r="68" spans="1:9" s="16" customFormat="1" x14ac:dyDescent="0.35">
      <c r="A68" s="3"/>
      <c r="B68" s="36" t="s">
        <v>53</v>
      </c>
      <c r="C68" s="14"/>
      <c r="D68" s="14"/>
      <c r="E68" s="14"/>
      <c r="F68" s="23"/>
      <c r="G68" s="15"/>
      <c r="H68" s="15"/>
      <c r="I68" s="59"/>
    </row>
    <row r="69" spans="1:9" s="39" customFormat="1" x14ac:dyDescent="0.35">
      <c r="A69" s="4">
        <v>3</v>
      </c>
      <c r="B69" s="32" t="s">
        <v>54</v>
      </c>
      <c r="C69" s="33"/>
      <c r="D69" s="37"/>
      <c r="E69" s="38"/>
      <c r="F69" s="23"/>
      <c r="G69" s="51"/>
      <c r="H69" s="51"/>
      <c r="I69" s="59"/>
    </row>
    <row r="70" spans="1:9" s="39" customFormat="1" x14ac:dyDescent="0.35">
      <c r="A70" s="40">
        <v>3.1</v>
      </c>
      <c r="B70" s="32" t="s">
        <v>55</v>
      </c>
      <c r="C70" s="33">
        <v>1119.6887484000001</v>
      </c>
      <c r="D70" s="37">
        <v>1186.8700733040002</v>
      </c>
      <c r="E70" s="27">
        <v>1258</v>
      </c>
      <c r="F70" s="23">
        <f t="shared" si="1"/>
        <v>1333.48</v>
      </c>
      <c r="G70" s="50">
        <f>F70*1.06</f>
        <v>1413.4888000000001</v>
      </c>
      <c r="H70" s="52">
        <f>G70*1.06</f>
        <v>1498.2981280000001</v>
      </c>
      <c r="I70" s="59">
        <f>H70*1.04</f>
        <v>1558.2300531200001</v>
      </c>
    </row>
    <row r="71" spans="1:9" s="39" customFormat="1" x14ac:dyDescent="0.35">
      <c r="A71" s="40">
        <v>3.2</v>
      </c>
      <c r="B71" s="32" t="s">
        <v>56</v>
      </c>
      <c r="C71" s="33">
        <v>1047.1053120000001</v>
      </c>
      <c r="D71" s="37">
        <v>1109.9316307200002</v>
      </c>
      <c r="E71" s="27">
        <v>1177</v>
      </c>
      <c r="F71" s="23">
        <f t="shared" si="1"/>
        <v>1247.6200000000001</v>
      </c>
      <c r="G71" s="50">
        <f>F71*1.06</f>
        <v>1322.4772000000003</v>
      </c>
      <c r="H71" s="52">
        <f t="shared" ref="H71:H73" si="18">G71*1.06</f>
        <v>1401.8258320000004</v>
      </c>
      <c r="I71" s="59">
        <f t="shared" ref="I71:I73" si="19">H71*1.04</f>
        <v>1457.8988652800006</v>
      </c>
    </row>
    <row r="72" spans="1:9" s="39" customFormat="1" ht="31" x14ac:dyDescent="0.35">
      <c r="A72" s="40">
        <v>3.3</v>
      </c>
      <c r="B72" s="32" t="s">
        <v>57</v>
      </c>
      <c r="C72" s="33">
        <v>385.92289200000005</v>
      </c>
      <c r="D72" s="37">
        <v>409.07826552000006</v>
      </c>
      <c r="E72" s="27">
        <v>434</v>
      </c>
      <c r="F72" s="23">
        <f t="shared" si="1"/>
        <v>460.04</v>
      </c>
      <c r="G72" s="50">
        <f>F72*1.06</f>
        <v>487.64240000000007</v>
      </c>
      <c r="H72" s="52">
        <f t="shared" si="18"/>
        <v>516.9009440000001</v>
      </c>
      <c r="I72" s="59">
        <f t="shared" si="19"/>
        <v>537.57698176000008</v>
      </c>
    </row>
    <row r="73" spans="1:9" s="39" customFormat="1" x14ac:dyDescent="0.35">
      <c r="A73" s="40">
        <v>3.4</v>
      </c>
      <c r="B73" s="32" t="s">
        <v>58</v>
      </c>
      <c r="C73" s="33">
        <v>224.88966360000003</v>
      </c>
      <c r="D73" s="37">
        <v>238.38304341600005</v>
      </c>
      <c r="E73" s="27">
        <v>253</v>
      </c>
      <c r="F73" s="23">
        <f t="shared" si="1"/>
        <v>268.18</v>
      </c>
      <c r="G73" s="50">
        <f>F73*1.06</f>
        <v>284.27080000000001</v>
      </c>
      <c r="H73" s="52">
        <f t="shared" si="18"/>
        <v>301.32704800000005</v>
      </c>
      <c r="I73" s="59">
        <f t="shared" si="19"/>
        <v>313.38012992000006</v>
      </c>
    </row>
    <row r="74" spans="1:9" s="39" customFormat="1" x14ac:dyDescent="0.35">
      <c r="A74" s="40">
        <v>3.5</v>
      </c>
      <c r="B74" s="32" t="s">
        <v>59</v>
      </c>
      <c r="C74" s="33" t="s">
        <v>60</v>
      </c>
      <c r="D74" s="33" t="s">
        <v>60</v>
      </c>
      <c r="E74" s="38" t="s">
        <v>60</v>
      </c>
      <c r="F74" s="38" t="s">
        <v>60</v>
      </c>
      <c r="G74" s="33" t="s">
        <v>60</v>
      </c>
      <c r="H74" s="33" t="s">
        <v>60</v>
      </c>
      <c r="I74" s="66" t="s">
        <v>60</v>
      </c>
    </row>
    <row r="75" spans="1:9" s="39" customFormat="1" ht="31" x14ac:dyDescent="0.35">
      <c r="A75" s="40">
        <v>3.6</v>
      </c>
      <c r="B75" s="32" t="s">
        <v>61</v>
      </c>
      <c r="C75" s="33" t="s">
        <v>62</v>
      </c>
      <c r="D75" s="33" t="s">
        <v>62</v>
      </c>
      <c r="E75" s="38" t="s">
        <v>62</v>
      </c>
      <c r="F75" s="38" t="s">
        <v>62</v>
      </c>
      <c r="G75" s="33" t="s">
        <v>62</v>
      </c>
      <c r="H75" s="33" t="s">
        <v>62</v>
      </c>
      <c r="I75" s="66" t="s">
        <v>62</v>
      </c>
    </row>
    <row r="76" spans="1:9" s="39" customFormat="1" ht="46.5" x14ac:dyDescent="0.35">
      <c r="A76" s="40">
        <v>3.7</v>
      </c>
      <c r="B76" s="32" t="s">
        <v>63</v>
      </c>
      <c r="C76" s="33" t="s">
        <v>64</v>
      </c>
      <c r="D76" s="33" t="s">
        <v>64</v>
      </c>
      <c r="E76" s="33" t="s">
        <v>64</v>
      </c>
      <c r="F76" s="33" t="s">
        <v>64</v>
      </c>
      <c r="G76" s="33" t="s">
        <v>64</v>
      </c>
      <c r="H76" s="33" t="s">
        <v>64</v>
      </c>
      <c r="I76" s="66" t="s">
        <v>64</v>
      </c>
    </row>
    <row r="77" spans="1:9" s="39" customFormat="1" ht="31" x14ac:dyDescent="0.35">
      <c r="A77" s="40">
        <v>3.8</v>
      </c>
      <c r="B77" s="34" t="s">
        <v>65</v>
      </c>
      <c r="C77" s="33">
        <v>416.46233999999998</v>
      </c>
      <c r="D77" s="37">
        <v>441.45008039999999</v>
      </c>
      <c r="E77" s="41">
        <v>468</v>
      </c>
      <c r="F77" s="24">
        <f t="shared" si="1"/>
        <v>496.08000000000004</v>
      </c>
      <c r="G77" s="50">
        <f>F77*1.06</f>
        <v>525.84480000000008</v>
      </c>
      <c r="H77" s="52">
        <f>G77*1.06</f>
        <v>557.39548800000011</v>
      </c>
      <c r="I77" s="71">
        <f>H77*1.04</f>
        <v>579.69130752000012</v>
      </c>
    </row>
    <row r="78" spans="1:9" s="39" customFormat="1" x14ac:dyDescent="0.35">
      <c r="A78" s="40"/>
      <c r="B78" s="32" t="s">
        <v>66</v>
      </c>
      <c r="C78" s="32"/>
      <c r="D78" s="37"/>
      <c r="E78" s="33"/>
      <c r="F78" s="23"/>
      <c r="G78" s="51"/>
      <c r="H78" s="53"/>
      <c r="I78" s="59"/>
    </row>
    <row r="79" spans="1:9" s="39" customFormat="1" x14ac:dyDescent="0.35">
      <c r="A79" s="40">
        <v>4</v>
      </c>
      <c r="B79" s="32" t="s">
        <v>67</v>
      </c>
      <c r="C79" s="32"/>
      <c r="D79" s="37"/>
      <c r="E79" s="33"/>
      <c r="F79" s="23"/>
      <c r="G79" s="51"/>
      <c r="H79" s="53"/>
      <c r="I79" s="59"/>
    </row>
    <row r="80" spans="1:9" s="39" customFormat="1" ht="31" x14ac:dyDescent="0.35">
      <c r="A80" s="40">
        <v>4.0999999999999996</v>
      </c>
      <c r="B80" s="32" t="s">
        <v>68</v>
      </c>
      <c r="C80" s="32"/>
      <c r="D80" s="37"/>
      <c r="E80" s="33"/>
      <c r="F80" s="23"/>
      <c r="G80" s="51"/>
      <c r="H80" s="53"/>
      <c r="I80" s="59"/>
    </row>
    <row r="81" spans="1:9" s="39" customFormat="1" x14ac:dyDescent="0.35">
      <c r="A81" s="40" t="s">
        <v>69</v>
      </c>
      <c r="B81" s="32" t="s">
        <v>70</v>
      </c>
      <c r="C81" s="32"/>
      <c r="D81" s="37"/>
      <c r="E81" s="33"/>
      <c r="F81" s="23"/>
      <c r="G81" s="51"/>
      <c r="H81" s="53"/>
      <c r="I81" s="59"/>
    </row>
    <row r="82" spans="1:9" s="39" customFormat="1" x14ac:dyDescent="0.35">
      <c r="A82" s="40"/>
      <c r="B82" s="32" t="s">
        <v>71</v>
      </c>
      <c r="C82" s="33">
        <v>345.06879600000002</v>
      </c>
      <c r="D82" s="37">
        <v>365.77292376000003</v>
      </c>
      <c r="E82" s="42">
        <v>388</v>
      </c>
      <c r="F82" s="23">
        <f t="shared" si="1"/>
        <v>411.28000000000003</v>
      </c>
      <c r="G82" s="50">
        <f>F82*1.06</f>
        <v>435.95680000000004</v>
      </c>
      <c r="H82" s="52">
        <f>G82*1.06</f>
        <v>462.11420800000008</v>
      </c>
      <c r="I82" s="59">
        <f>H82*1.04</f>
        <v>480.59877632000007</v>
      </c>
    </row>
    <row r="83" spans="1:9" s="39" customFormat="1" x14ac:dyDescent="0.35">
      <c r="A83" s="40"/>
      <c r="B83" s="32" t="s">
        <v>72</v>
      </c>
      <c r="C83" s="33">
        <v>404.56341600000002</v>
      </c>
      <c r="D83" s="37">
        <v>428.83722096000002</v>
      </c>
      <c r="E83" s="43">
        <v>455</v>
      </c>
      <c r="F83" s="23">
        <f t="shared" si="1"/>
        <v>482.3</v>
      </c>
      <c r="G83" s="50">
        <f>F83*1.06</f>
        <v>511.23800000000006</v>
      </c>
      <c r="H83" s="52">
        <f t="shared" ref="H83:H87" si="20">G83*1.06</f>
        <v>541.91228000000012</v>
      </c>
      <c r="I83" s="59">
        <f t="shared" ref="I83:I87" si="21">H83*1.04</f>
        <v>563.58877120000011</v>
      </c>
    </row>
    <row r="84" spans="1:9" s="39" customFormat="1" x14ac:dyDescent="0.35">
      <c r="A84" s="40"/>
      <c r="B84" s="32" t="s">
        <v>73</v>
      </c>
      <c r="C84" s="33">
        <v>464.05803600000002</v>
      </c>
      <c r="D84" s="37">
        <v>491.90151816000002</v>
      </c>
      <c r="E84" s="43">
        <v>521</v>
      </c>
      <c r="F84" s="23">
        <f t="shared" si="1"/>
        <v>552.26</v>
      </c>
      <c r="G84" s="50">
        <f>F84*1.06</f>
        <v>585.39560000000006</v>
      </c>
      <c r="H84" s="52">
        <f t="shared" si="20"/>
        <v>620.51933600000007</v>
      </c>
      <c r="I84" s="59">
        <f t="shared" si="21"/>
        <v>645.34010944000011</v>
      </c>
    </row>
    <row r="85" spans="1:9" s="39" customFormat="1" x14ac:dyDescent="0.35">
      <c r="A85" s="40"/>
      <c r="B85" s="32" t="s">
        <v>74</v>
      </c>
      <c r="C85" s="33">
        <v>523.55265600000007</v>
      </c>
      <c r="D85" s="37">
        <v>554.96581536000008</v>
      </c>
      <c r="E85" s="43">
        <v>588</v>
      </c>
      <c r="F85" s="23">
        <f t="shared" si="1"/>
        <v>623.28000000000009</v>
      </c>
      <c r="G85" s="50">
        <f>F85*1.06</f>
        <v>660.67680000000007</v>
      </c>
      <c r="H85" s="52">
        <f t="shared" si="20"/>
        <v>700.31740800000011</v>
      </c>
      <c r="I85" s="59">
        <f t="shared" si="21"/>
        <v>728.33010432000015</v>
      </c>
    </row>
    <row r="86" spans="1:9" s="39" customFormat="1" x14ac:dyDescent="0.35">
      <c r="A86" s="40"/>
      <c r="B86" s="32" t="s">
        <v>75</v>
      </c>
      <c r="C86" s="33">
        <v>583.04727600000001</v>
      </c>
      <c r="D86" s="37">
        <v>618.03011256000002</v>
      </c>
      <c r="E86" s="43">
        <v>655</v>
      </c>
      <c r="F86" s="23">
        <f t="shared" si="1"/>
        <v>694.30000000000007</v>
      </c>
      <c r="G86" s="50">
        <f>F86*1.06</f>
        <v>735.95800000000008</v>
      </c>
      <c r="H86" s="52">
        <f t="shared" si="20"/>
        <v>780.11548000000016</v>
      </c>
      <c r="I86" s="59">
        <f t="shared" si="21"/>
        <v>811.32009920000019</v>
      </c>
    </row>
    <row r="87" spans="1:9" s="39" customFormat="1" x14ac:dyDescent="0.35">
      <c r="A87" s="40"/>
      <c r="B87" s="32" t="s">
        <v>76</v>
      </c>
      <c r="C87" s="33">
        <v>642.54189600000007</v>
      </c>
      <c r="D87" s="37">
        <v>681.09440976000008</v>
      </c>
      <c r="E87" s="43">
        <v>722</v>
      </c>
      <c r="F87" s="23">
        <f t="shared" ref="F87:H135" si="22">E87*1.06</f>
        <v>765.32</v>
      </c>
      <c r="G87" s="50">
        <f>F87*1.06</f>
        <v>811.2392000000001</v>
      </c>
      <c r="H87" s="52">
        <f t="shared" si="20"/>
        <v>859.9135520000001</v>
      </c>
      <c r="I87" s="59">
        <f t="shared" si="21"/>
        <v>894.31009408000011</v>
      </c>
    </row>
    <row r="88" spans="1:9" s="39" customFormat="1" x14ac:dyDescent="0.35">
      <c r="A88" s="40" t="s">
        <v>77</v>
      </c>
      <c r="B88" s="32" t="s">
        <v>78</v>
      </c>
      <c r="C88" s="33"/>
      <c r="D88" s="37"/>
      <c r="E88" s="33"/>
      <c r="F88" s="23"/>
      <c r="G88" s="50"/>
      <c r="H88" s="51"/>
      <c r="I88" s="59"/>
    </row>
    <row r="89" spans="1:9" s="39" customFormat="1" x14ac:dyDescent="0.35">
      <c r="A89" s="40"/>
      <c r="B89" s="32" t="s">
        <v>79</v>
      </c>
      <c r="C89" s="33">
        <v>1380.2751840000001</v>
      </c>
      <c r="D89" s="37">
        <v>1463.0916950400001</v>
      </c>
      <c r="E89" s="43">
        <v>1551</v>
      </c>
      <c r="F89" s="23">
        <f t="shared" si="22"/>
        <v>1644.0600000000002</v>
      </c>
      <c r="G89" s="50">
        <f>F89*1.06</f>
        <v>1742.7036000000003</v>
      </c>
      <c r="H89" s="52">
        <f>G89*1.06</f>
        <v>1847.2658160000003</v>
      </c>
      <c r="I89" s="59">
        <f>H89*1.04</f>
        <v>1921.1564486400005</v>
      </c>
    </row>
    <row r="90" spans="1:9" s="39" customFormat="1" x14ac:dyDescent="0.35">
      <c r="A90" s="40"/>
      <c r="B90" s="32" t="s">
        <v>80</v>
      </c>
      <c r="C90" s="33">
        <v>1439.769804</v>
      </c>
      <c r="D90" s="37">
        <v>1526.1559922400002</v>
      </c>
      <c r="E90" s="43">
        <v>1618</v>
      </c>
      <c r="F90" s="23">
        <f t="shared" si="22"/>
        <v>1715.0800000000002</v>
      </c>
      <c r="G90" s="50">
        <f t="shared" si="22"/>
        <v>1817.9848000000002</v>
      </c>
      <c r="H90" s="52">
        <f t="shared" si="22"/>
        <v>1927.0638880000004</v>
      </c>
      <c r="I90" s="59">
        <f t="shared" ref="I90:I95" si="23">H90*1.04</f>
        <v>2004.1464435200005</v>
      </c>
    </row>
    <row r="91" spans="1:9" s="39" customFormat="1" x14ac:dyDescent="0.35">
      <c r="A91" s="40"/>
      <c r="B91" s="32" t="s">
        <v>81</v>
      </c>
      <c r="C91" s="33">
        <v>1499.264424</v>
      </c>
      <c r="D91" s="37">
        <v>1589.22028944</v>
      </c>
      <c r="E91" s="43">
        <v>1685</v>
      </c>
      <c r="F91" s="23">
        <f t="shared" si="22"/>
        <v>1786.1000000000001</v>
      </c>
      <c r="G91" s="50">
        <f t="shared" si="22"/>
        <v>1893.2660000000003</v>
      </c>
      <c r="H91" s="52">
        <f t="shared" si="22"/>
        <v>2006.8619600000004</v>
      </c>
      <c r="I91" s="59">
        <f t="shared" si="23"/>
        <v>2087.1364384000003</v>
      </c>
    </row>
    <row r="92" spans="1:9" s="39" customFormat="1" x14ac:dyDescent="0.35">
      <c r="A92" s="40"/>
      <c r="B92" s="32" t="s">
        <v>82</v>
      </c>
      <c r="C92" s="33">
        <v>1546.8601200000003</v>
      </c>
      <c r="D92" s="37">
        <v>1639.6717272000003</v>
      </c>
      <c r="E92" s="43">
        <v>1738</v>
      </c>
      <c r="F92" s="23">
        <f t="shared" si="22"/>
        <v>1842.2800000000002</v>
      </c>
      <c r="G92" s="50">
        <f t="shared" si="22"/>
        <v>1952.8168000000003</v>
      </c>
      <c r="H92" s="52">
        <f t="shared" si="22"/>
        <v>2069.9858080000004</v>
      </c>
      <c r="I92" s="59">
        <f t="shared" si="23"/>
        <v>2152.7852403200004</v>
      </c>
    </row>
    <row r="93" spans="1:9" s="39" customFormat="1" x14ac:dyDescent="0.35">
      <c r="A93" s="40"/>
      <c r="B93" s="32" t="s">
        <v>83</v>
      </c>
      <c r="C93" s="33">
        <v>1618.2536640000001</v>
      </c>
      <c r="D93" s="37">
        <v>1715.3488838400001</v>
      </c>
      <c r="E93" s="43">
        <v>1818</v>
      </c>
      <c r="F93" s="23">
        <f t="shared" si="22"/>
        <v>1927.0800000000002</v>
      </c>
      <c r="G93" s="50">
        <f t="shared" si="22"/>
        <v>2042.7048000000002</v>
      </c>
      <c r="H93" s="52">
        <f t="shared" si="22"/>
        <v>2165.2670880000005</v>
      </c>
      <c r="I93" s="59">
        <f t="shared" si="23"/>
        <v>2251.8777715200008</v>
      </c>
    </row>
    <row r="94" spans="1:9" s="39" customFormat="1" x14ac:dyDescent="0.35">
      <c r="A94" s="40"/>
      <c r="B94" s="32" t="s">
        <v>84</v>
      </c>
      <c r="C94" s="33">
        <v>1677.7482840000002</v>
      </c>
      <c r="D94" s="37">
        <v>1778.4131810400004</v>
      </c>
      <c r="E94" s="43">
        <v>1885</v>
      </c>
      <c r="F94" s="23">
        <f t="shared" si="22"/>
        <v>1998.1000000000001</v>
      </c>
      <c r="G94" s="50">
        <f t="shared" si="22"/>
        <v>2117.9860000000003</v>
      </c>
      <c r="H94" s="52">
        <f t="shared" si="22"/>
        <v>2245.0651600000006</v>
      </c>
      <c r="I94" s="59">
        <f t="shared" si="23"/>
        <v>2334.8677664000006</v>
      </c>
    </row>
    <row r="95" spans="1:9" s="39" customFormat="1" x14ac:dyDescent="0.35">
      <c r="A95" s="40"/>
      <c r="B95" s="32" t="s">
        <v>85</v>
      </c>
      <c r="C95" s="33">
        <v>1737.2429040000002</v>
      </c>
      <c r="D95" s="37">
        <v>1841.4774782400002</v>
      </c>
      <c r="E95" s="43">
        <v>1952</v>
      </c>
      <c r="F95" s="23">
        <f t="shared" si="22"/>
        <v>2069.12</v>
      </c>
      <c r="G95" s="50">
        <f t="shared" si="22"/>
        <v>2193.2671999999998</v>
      </c>
      <c r="H95" s="52">
        <f t="shared" si="22"/>
        <v>2324.8632319999997</v>
      </c>
      <c r="I95" s="59">
        <f t="shared" si="23"/>
        <v>2417.85776128</v>
      </c>
    </row>
    <row r="96" spans="1:9" s="39" customFormat="1" ht="31" x14ac:dyDescent="0.35">
      <c r="A96" s="40" t="s">
        <v>86</v>
      </c>
      <c r="B96" s="32" t="s">
        <v>87</v>
      </c>
      <c r="C96" s="33"/>
      <c r="D96" s="37"/>
      <c r="E96" s="33"/>
      <c r="F96" s="23"/>
      <c r="G96" s="50"/>
      <c r="H96" s="51"/>
      <c r="I96" s="59"/>
    </row>
    <row r="97" spans="1:9" s="39" customFormat="1" x14ac:dyDescent="0.35">
      <c r="A97" s="40"/>
      <c r="B97" s="32" t="s">
        <v>88</v>
      </c>
      <c r="C97" s="33">
        <v>345.06879600000002</v>
      </c>
      <c r="D97" s="37">
        <v>365.77292376000003</v>
      </c>
      <c r="E97" s="43">
        <v>388</v>
      </c>
      <c r="F97" s="23">
        <f t="shared" si="22"/>
        <v>411.28000000000003</v>
      </c>
      <c r="G97" s="50">
        <f>F97*1.06</f>
        <v>435.95680000000004</v>
      </c>
      <c r="H97" s="52">
        <f>G97*1.06</f>
        <v>462.11420800000008</v>
      </c>
      <c r="I97" s="59">
        <f>H97*1.04</f>
        <v>480.59877632000007</v>
      </c>
    </row>
    <row r="98" spans="1:9" s="39" customFormat="1" x14ac:dyDescent="0.35">
      <c r="A98" s="40"/>
      <c r="B98" s="32" t="s">
        <v>89</v>
      </c>
      <c r="C98" s="33">
        <v>404.56341600000002</v>
      </c>
      <c r="D98" s="37">
        <v>428.83722096000002</v>
      </c>
      <c r="E98" s="43">
        <v>455</v>
      </c>
      <c r="F98" s="23">
        <f t="shared" si="22"/>
        <v>482.3</v>
      </c>
      <c r="G98" s="50">
        <f t="shared" si="22"/>
        <v>511.23800000000006</v>
      </c>
      <c r="H98" s="52">
        <f t="shared" si="22"/>
        <v>541.91228000000012</v>
      </c>
      <c r="I98" s="59">
        <f t="shared" ref="I98:I112" si="24">H98*1.04</f>
        <v>563.58877120000011</v>
      </c>
    </row>
    <row r="99" spans="1:9" s="39" customFormat="1" x14ac:dyDescent="0.35">
      <c r="A99" s="40"/>
      <c r="B99" s="32" t="s">
        <v>90</v>
      </c>
      <c r="C99" s="33">
        <v>464.05803600000002</v>
      </c>
      <c r="D99" s="37">
        <v>491.90151816000002</v>
      </c>
      <c r="E99" s="43">
        <v>521</v>
      </c>
      <c r="F99" s="23">
        <f t="shared" si="22"/>
        <v>552.26</v>
      </c>
      <c r="G99" s="50">
        <f t="shared" si="22"/>
        <v>585.39560000000006</v>
      </c>
      <c r="H99" s="52">
        <f t="shared" si="22"/>
        <v>620.51933600000007</v>
      </c>
      <c r="I99" s="59">
        <f t="shared" si="24"/>
        <v>645.34010944000011</v>
      </c>
    </row>
    <row r="100" spans="1:9" s="39" customFormat="1" x14ac:dyDescent="0.35">
      <c r="A100" s="40"/>
      <c r="B100" s="32" t="s">
        <v>73</v>
      </c>
      <c r="C100" s="33">
        <v>523.55265600000007</v>
      </c>
      <c r="D100" s="37">
        <v>554.96581536000008</v>
      </c>
      <c r="E100" s="43">
        <v>588</v>
      </c>
      <c r="F100" s="23">
        <f t="shared" si="22"/>
        <v>623.28000000000009</v>
      </c>
      <c r="G100" s="50">
        <f t="shared" si="22"/>
        <v>660.67680000000007</v>
      </c>
      <c r="H100" s="52">
        <f t="shared" si="22"/>
        <v>700.31740800000011</v>
      </c>
      <c r="I100" s="59">
        <f t="shared" si="24"/>
        <v>728.33010432000015</v>
      </c>
    </row>
    <row r="101" spans="1:9" s="39" customFormat="1" x14ac:dyDescent="0.35">
      <c r="A101" s="40"/>
      <c r="B101" s="32" t="s">
        <v>91</v>
      </c>
      <c r="C101" s="33">
        <v>583.04727600000001</v>
      </c>
      <c r="D101" s="37">
        <v>618.03011256000002</v>
      </c>
      <c r="E101" s="43">
        <v>655</v>
      </c>
      <c r="F101" s="23">
        <f t="shared" si="22"/>
        <v>694.30000000000007</v>
      </c>
      <c r="G101" s="50">
        <f t="shared" si="22"/>
        <v>735.95800000000008</v>
      </c>
      <c r="H101" s="52">
        <f t="shared" si="22"/>
        <v>780.11548000000016</v>
      </c>
      <c r="I101" s="59">
        <f t="shared" si="24"/>
        <v>811.32009920000019</v>
      </c>
    </row>
    <row r="102" spans="1:9" s="39" customFormat="1" x14ac:dyDescent="0.35">
      <c r="A102" s="40"/>
      <c r="B102" s="32" t="s">
        <v>92</v>
      </c>
      <c r="C102" s="33">
        <v>642.54189600000007</v>
      </c>
      <c r="D102" s="37">
        <v>681.09440976000008</v>
      </c>
      <c r="E102" s="43">
        <v>722</v>
      </c>
      <c r="F102" s="23">
        <f t="shared" si="22"/>
        <v>765.32</v>
      </c>
      <c r="G102" s="50">
        <f t="shared" si="22"/>
        <v>811.2392000000001</v>
      </c>
      <c r="H102" s="52">
        <f t="shared" si="22"/>
        <v>859.9135520000001</v>
      </c>
      <c r="I102" s="59">
        <f t="shared" si="24"/>
        <v>894.31009408000011</v>
      </c>
    </row>
    <row r="103" spans="1:9" s="39" customFormat="1" x14ac:dyDescent="0.35">
      <c r="A103" s="40" t="s">
        <v>93</v>
      </c>
      <c r="B103" s="32" t="s">
        <v>94</v>
      </c>
      <c r="C103" s="33"/>
      <c r="D103" s="37"/>
      <c r="E103" s="33"/>
      <c r="F103" s="23">
        <f t="shared" si="22"/>
        <v>0</v>
      </c>
      <c r="G103" s="50">
        <f t="shared" si="22"/>
        <v>0</v>
      </c>
      <c r="H103" s="52">
        <f t="shared" si="22"/>
        <v>0</v>
      </c>
      <c r="I103" s="59">
        <f t="shared" si="24"/>
        <v>0</v>
      </c>
    </row>
    <row r="104" spans="1:9" s="39" customFormat="1" x14ac:dyDescent="0.35">
      <c r="A104" s="40"/>
      <c r="B104" s="32" t="s">
        <v>95</v>
      </c>
      <c r="C104" s="33">
        <v>196.33224600000003</v>
      </c>
      <c r="D104" s="37">
        <v>208.11218076000003</v>
      </c>
      <c r="E104" s="43">
        <v>221</v>
      </c>
      <c r="F104" s="23">
        <f t="shared" si="22"/>
        <v>234.26000000000002</v>
      </c>
      <c r="G104" s="50">
        <f t="shared" si="22"/>
        <v>248.31560000000005</v>
      </c>
      <c r="H104" s="52">
        <f t="shared" si="22"/>
        <v>263.21453600000007</v>
      </c>
      <c r="I104" s="59">
        <f t="shared" si="24"/>
        <v>273.74311744000011</v>
      </c>
    </row>
    <row r="105" spans="1:9" s="39" customFormat="1" ht="31" x14ac:dyDescent="0.35">
      <c r="A105" s="40"/>
      <c r="B105" s="32" t="s">
        <v>96</v>
      </c>
      <c r="C105" s="33">
        <v>59.494620000000005</v>
      </c>
      <c r="D105" s="37">
        <v>63.064297200000006</v>
      </c>
      <c r="E105" s="43">
        <v>67</v>
      </c>
      <c r="F105" s="23">
        <f t="shared" si="22"/>
        <v>71.02000000000001</v>
      </c>
      <c r="G105" s="50">
        <f t="shared" si="22"/>
        <v>75.281200000000013</v>
      </c>
      <c r="H105" s="52">
        <f t="shared" si="22"/>
        <v>79.798072000000019</v>
      </c>
      <c r="I105" s="59">
        <f t="shared" si="24"/>
        <v>82.989994880000026</v>
      </c>
    </row>
    <row r="106" spans="1:9" s="39" customFormat="1" ht="46.5" x14ac:dyDescent="0.35">
      <c r="A106" s="40">
        <v>4.2</v>
      </c>
      <c r="B106" s="32" t="s">
        <v>97</v>
      </c>
      <c r="C106" s="33"/>
      <c r="D106" s="37"/>
      <c r="E106" s="33"/>
      <c r="F106" s="23"/>
      <c r="G106" s="50">
        <f t="shared" si="22"/>
        <v>0</v>
      </c>
      <c r="H106" s="54">
        <v>0</v>
      </c>
      <c r="I106" s="59">
        <f t="shared" si="24"/>
        <v>0</v>
      </c>
    </row>
    <row r="107" spans="1:9" s="39" customFormat="1" x14ac:dyDescent="0.35">
      <c r="A107" s="40" t="s">
        <v>98</v>
      </c>
      <c r="B107" s="32" t="s">
        <v>99</v>
      </c>
      <c r="C107" s="33"/>
      <c r="D107" s="37"/>
      <c r="E107" s="33"/>
      <c r="F107" s="23"/>
      <c r="G107" s="50">
        <f t="shared" si="22"/>
        <v>0</v>
      </c>
      <c r="H107" s="54">
        <v>0</v>
      </c>
      <c r="I107" s="59">
        <f t="shared" si="24"/>
        <v>0</v>
      </c>
    </row>
    <row r="108" spans="1:9" s="39" customFormat="1" x14ac:dyDescent="0.35">
      <c r="A108" s="40"/>
      <c r="B108" s="32" t="s">
        <v>71</v>
      </c>
      <c r="C108" s="33">
        <v>345.06879600000002</v>
      </c>
      <c r="D108" s="37">
        <v>365.77292376000003</v>
      </c>
      <c r="E108" s="43">
        <v>388</v>
      </c>
      <c r="F108" s="23">
        <f t="shared" si="22"/>
        <v>411.28000000000003</v>
      </c>
      <c r="G108" s="50">
        <f t="shared" si="22"/>
        <v>435.95680000000004</v>
      </c>
      <c r="H108" s="52">
        <f>G108*1.06</f>
        <v>462.11420800000008</v>
      </c>
      <c r="I108" s="59">
        <f t="shared" si="24"/>
        <v>480.59877632000007</v>
      </c>
    </row>
    <row r="109" spans="1:9" s="39" customFormat="1" x14ac:dyDescent="0.35">
      <c r="A109" s="40"/>
      <c r="B109" s="32" t="s">
        <v>72</v>
      </c>
      <c r="C109" s="33">
        <v>404.56341600000002</v>
      </c>
      <c r="D109" s="37">
        <v>428.83722096000002</v>
      </c>
      <c r="E109" s="43">
        <v>455</v>
      </c>
      <c r="F109" s="23">
        <f t="shared" si="22"/>
        <v>482.3</v>
      </c>
      <c r="G109" s="50">
        <f t="shared" si="22"/>
        <v>511.23800000000006</v>
      </c>
      <c r="H109" s="52">
        <f t="shared" si="22"/>
        <v>541.91228000000012</v>
      </c>
      <c r="I109" s="59">
        <f t="shared" si="24"/>
        <v>563.58877120000011</v>
      </c>
    </row>
    <row r="110" spans="1:9" s="39" customFormat="1" x14ac:dyDescent="0.35">
      <c r="A110" s="40"/>
      <c r="B110" s="32" t="s">
        <v>73</v>
      </c>
      <c r="C110" s="33">
        <v>464.05803600000002</v>
      </c>
      <c r="D110" s="37">
        <v>491.90151816000002</v>
      </c>
      <c r="E110" s="43">
        <v>521</v>
      </c>
      <c r="F110" s="23">
        <f t="shared" si="22"/>
        <v>552.26</v>
      </c>
      <c r="G110" s="50">
        <f t="shared" si="22"/>
        <v>585.39560000000006</v>
      </c>
      <c r="H110" s="52">
        <f t="shared" si="22"/>
        <v>620.51933600000007</v>
      </c>
      <c r="I110" s="59">
        <f t="shared" si="24"/>
        <v>645.34010944000011</v>
      </c>
    </row>
    <row r="111" spans="1:9" s="39" customFormat="1" x14ac:dyDescent="0.35">
      <c r="A111" s="40"/>
      <c r="B111" s="32" t="s">
        <v>74</v>
      </c>
      <c r="C111" s="33">
        <v>523.55265600000007</v>
      </c>
      <c r="D111" s="37">
        <v>554.96581536000008</v>
      </c>
      <c r="E111" s="43">
        <v>588</v>
      </c>
      <c r="F111" s="23">
        <f t="shared" si="22"/>
        <v>623.28000000000009</v>
      </c>
      <c r="G111" s="50">
        <f t="shared" si="22"/>
        <v>660.67680000000007</v>
      </c>
      <c r="H111" s="52">
        <f t="shared" si="22"/>
        <v>700.31740800000011</v>
      </c>
      <c r="I111" s="59">
        <f t="shared" si="24"/>
        <v>728.33010432000015</v>
      </c>
    </row>
    <row r="112" spans="1:9" s="39" customFormat="1" x14ac:dyDescent="0.35">
      <c r="A112" s="40"/>
      <c r="B112" s="32" t="s">
        <v>75</v>
      </c>
      <c r="C112" s="33">
        <v>583.04727600000001</v>
      </c>
      <c r="D112" s="37">
        <v>618.03011256000002</v>
      </c>
      <c r="E112" s="43">
        <v>655</v>
      </c>
      <c r="F112" s="23">
        <f t="shared" si="22"/>
        <v>694.30000000000007</v>
      </c>
      <c r="G112" s="50">
        <f t="shared" si="22"/>
        <v>735.95800000000008</v>
      </c>
      <c r="H112" s="52">
        <f t="shared" si="22"/>
        <v>780.11548000000016</v>
      </c>
      <c r="I112" s="59">
        <f t="shared" si="24"/>
        <v>811.32009920000019</v>
      </c>
    </row>
    <row r="113" spans="1:9" s="39" customFormat="1" x14ac:dyDescent="0.35">
      <c r="A113" s="40" t="s">
        <v>100</v>
      </c>
      <c r="B113" s="44" t="s">
        <v>101</v>
      </c>
      <c r="C113" s="33"/>
      <c r="D113" s="37"/>
      <c r="E113" s="33"/>
      <c r="F113" s="23"/>
      <c r="G113" s="50"/>
      <c r="H113" s="53"/>
      <c r="I113" s="59"/>
    </row>
    <row r="114" spans="1:9" s="39" customFormat="1" x14ac:dyDescent="0.35">
      <c r="A114" s="40"/>
      <c r="B114" s="32" t="s">
        <v>102</v>
      </c>
      <c r="C114" s="33">
        <v>345.06879600000002</v>
      </c>
      <c r="D114" s="37">
        <v>365.77292376000003</v>
      </c>
      <c r="E114" s="43">
        <v>388</v>
      </c>
      <c r="F114" s="23">
        <f t="shared" si="22"/>
        <v>411.28000000000003</v>
      </c>
      <c r="G114" s="50">
        <f>F114*1.06</f>
        <v>435.95680000000004</v>
      </c>
      <c r="H114" s="52">
        <f>G114*1.06</f>
        <v>462.11420800000008</v>
      </c>
      <c r="I114" s="59">
        <f>H114*1.04</f>
        <v>480.59877632000007</v>
      </c>
    </row>
    <row r="115" spans="1:9" s="39" customFormat="1" x14ac:dyDescent="0.35">
      <c r="A115" s="40"/>
      <c r="B115" s="32" t="s">
        <v>103</v>
      </c>
      <c r="C115" s="33">
        <v>404.56341600000002</v>
      </c>
      <c r="D115" s="37">
        <v>428.83722096000002</v>
      </c>
      <c r="E115" s="43">
        <v>455</v>
      </c>
      <c r="F115" s="23">
        <f t="shared" si="22"/>
        <v>482.3</v>
      </c>
      <c r="G115" s="50">
        <f>F115*1.06</f>
        <v>511.23800000000006</v>
      </c>
      <c r="H115" s="52">
        <f t="shared" ref="H115:H119" si="25">G115*1.06</f>
        <v>541.91228000000012</v>
      </c>
      <c r="I115" s="59">
        <f t="shared" ref="I115:I119" si="26">H115*1.04</f>
        <v>563.58877120000011</v>
      </c>
    </row>
    <row r="116" spans="1:9" s="39" customFormat="1" x14ac:dyDescent="0.35">
      <c r="A116" s="40"/>
      <c r="B116" s="32" t="s">
        <v>104</v>
      </c>
      <c r="C116" s="33">
        <v>464.05803600000002</v>
      </c>
      <c r="D116" s="37">
        <v>491.90151816000002</v>
      </c>
      <c r="E116" s="43">
        <v>521</v>
      </c>
      <c r="F116" s="23">
        <f t="shared" si="22"/>
        <v>552.26</v>
      </c>
      <c r="G116" s="50">
        <f>F116*1.06</f>
        <v>585.39560000000006</v>
      </c>
      <c r="H116" s="52">
        <f t="shared" si="25"/>
        <v>620.51933600000007</v>
      </c>
      <c r="I116" s="59">
        <f t="shared" si="26"/>
        <v>645.34010944000011</v>
      </c>
    </row>
    <row r="117" spans="1:9" s="39" customFormat="1" x14ac:dyDescent="0.35">
      <c r="A117" s="40"/>
      <c r="B117" s="32" t="s">
        <v>105</v>
      </c>
      <c r="C117" s="33">
        <v>523.55265600000007</v>
      </c>
      <c r="D117" s="37">
        <v>554.96581536000008</v>
      </c>
      <c r="E117" s="43">
        <v>588</v>
      </c>
      <c r="F117" s="23">
        <f t="shared" si="22"/>
        <v>623.28000000000009</v>
      </c>
      <c r="G117" s="50">
        <f>F117*1.06</f>
        <v>660.67680000000007</v>
      </c>
      <c r="H117" s="52">
        <f t="shared" si="25"/>
        <v>700.31740800000011</v>
      </c>
      <c r="I117" s="59">
        <f t="shared" si="26"/>
        <v>728.33010432000015</v>
      </c>
    </row>
    <row r="118" spans="1:9" s="39" customFormat="1" x14ac:dyDescent="0.35">
      <c r="A118" s="40"/>
      <c r="B118" s="32" t="s">
        <v>106</v>
      </c>
      <c r="C118" s="33">
        <v>583.04727600000001</v>
      </c>
      <c r="D118" s="37">
        <v>618.03011256000002</v>
      </c>
      <c r="E118" s="43">
        <v>655</v>
      </c>
      <c r="F118" s="23">
        <f t="shared" si="22"/>
        <v>694.30000000000007</v>
      </c>
      <c r="G118" s="50">
        <f>F118*1.06</f>
        <v>735.95800000000008</v>
      </c>
      <c r="H118" s="52">
        <f t="shared" si="25"/>
        <v>780.11548000000016</v>
      </c>
      <c r="I118" s="59">
        <f t="shared" si="26"/>
        <v>811.32009920000019</v>
      </c>
    </row>
    <row r="119" spans="1:9" s="39" customFormat="1" x14ac:dyDescent="0.35">
      <c r="A119" s="40"/>
      <c r="B119" s="32" t="s">
        <v>107</v>
      </c>
      <c r="C119" s="33">
        <v>642.54189600000007</v>
      </c>
      <c r="D119" s="37">
        <v>681.09440976000008</v>
      </c>
      <c r="E119" s="43">
        <v>722</v>
      </c>
      <c r="F119" s="23">
        <f t="shared" si="22"/>
        <v>765.32</v>
      </c>
      <c r="G119" s="50">
        <f>F119*1.06</f>
        <v>811.2392000000001</v>
      </c>
      <c r="H119" s="52">
        <f t="shared" si="25"/>
        <v>859.9135520000001</v>
      </c>
      <c r="I119" s="59">
        <f t="shared" si="26"/>
        <v>894.31009408000011</v>
      </c>
    </row>
    <row r="120" spans="1:9" s="39" customFormat="1" x14ac:dyDescent="0.35">
      <c r="A120" s="40"/>
      <c r="B120" s="32"/>
      <c r="C120" s="33"/>
      <c r="D120" s="37"/>
      <c r="E120" s="33"/>
      <c r="F120" s="23"/>
      <c r="G120" s="50"/>
      <c r="H120" s="53"/>
      <c r="I120" s="59"/>
    </row>
    <row r="121" spans="1:9" s="39" customFormat="1" x14ac:dyDescent="0.35">
      <c r="A121" s="40">
        <v>4.3</v>
      </c>
      <c r="B121" s="32" t="s">
        <v>108</v>
      </c>
      <c r="C121" s="33"/>
      <c r="D121" s="37"/>
      <c r="E121" s="33"/>
      <c r="F121" s="23"/>
      <c r="G121" s="50"/>
      <c r="H121" s="53"/>
      <c r="I121" s="59"/>
    </row>
    <row r="122" spans="1:9" s="39" customFormat="1" x14ac:dyDescent="0.35">
      <c r="A122" s="40" t="s">
        <v>109</v>
      </c>
      <c r="B122" s="32" t="s">
        <v>110</v>
      </c>
      <c r="C122" s="33"/>
      <c r="D122" s="37"/>
      <c r="E122" s="33"/>
      <c r="F122" s="23"/>
      <c r="G122" s="50"/>
      <c r="H122" s="53"/>
      <c r="I122" s="59"/>
    </row>
    <row r="123" spans="1:9" s="39" customFormat="1" x14ac:dyDescent="0.35">
      <c r="A123" s="40"/>
      <c r="B123" s="32" t="s">
        <v>88</v>
      </c>
      <c r="C123" s="33">
        <v>71.393544000000006</v>
      </c>
      <c r="D123" s="37">
        <v>75.677156640000007</v>
      </c>
      <c r="E123" s="43">
        <v>80</v>
      </c>
      <c r="F123" s="23">
        <f t="shared" si="22"/>
        <v>84.800000000000011</v>
      </c>
      <c r="G123" s="50">
        <f>F123*1.06</f>
        <v>89.888000000000019</v>
      </c>
      <c r="H123" s="52">
        <f>G123*1.06</f>
        <v>95.281280000000024</v>
      </c>
      <c r="I123" s="59">
        <f>H123*1.04</f>
        <v>99.092531200000025</v>
      </c>
    </row>
    <row r="124" spans="1:9" s="39" customFormat="1" x14ac:dyDescent="0.35">
      <c r="A124" s="40"/>
      <c r="B124" s="32" t="s">
        <v>89</v>
      </c>
      <c r="C124" s="33">
        <v>77.343006000000003</v>
      </c>
      <c r="D124" s="37">
        <v>81.983586360000004</v>
      </c>
      <c r="E124" s="43">
        <v>87</v>
      </c>
      <c r="F124" s="23">
        <f t="shared" si="22"/>
        <v>92.22</v>
      </c>
      <c r="G124" s="50">
        <f>F124*1.06</f>
        <v>97.753200000000007</v>
      </c>
      <c r="H124" s="52">
        <f t="shared" ref="H124:H128" si="27">G124*1.06</f>
        <v>103.61839200000001</v>
      </c>
      <c r="I124" s="59">
        <f t="shared" ref="I124:I128" si="28">H124*1.04</f>
        <v>107.76312768000003</v>
      </c>
    </row>
    <row r="125" spans="1:9" s="39" customFormat="1" x14ac:dyDescent="0.35">
      <c r="A125" s="40"/>
      <c r="B125" s="32" t="s">
        <v>90</v>
      </c>
      <c r="C125" s="33">
        <v>113.03977800000001</v>
      </c>
      <c r="D125" s="37">
        <v>119.82216468000001</v>
      </c>
      <c r="E125" s="43">
        <v>127</v>
      </c>
      <c r="F125" s="23">
        <f t="shared" si="22"/>
        <v>134.62</v>
      </c>
      <c r="G125" s="50">
        <f>F125*1.06</f>
        <v>142.69720000000001</v>
      </c>
      <c r="H125" s="52">
        <f t="shared" si="27"/>
        <v>151.25903200000002</v>
      </c>
      <c r="I125" s="59">
        <f t="shared" si="28"/>
        <v>157.30939328000002</v>
      </c>
    </row>
    <row r="126" spans="1:9" s="39" customFormat="1" x14ac:dyDescent="0.35">
      <c r="A126" s="40"/>
      <c r="B126" s="32" t="s">
        <v>73</v>
      </c>
      <c r="C126" s="33">
        <v>148.73654999999999</v>
      </c>
      <c r="D126" s="37">
        <v>157.660743</v>
      </c>
      <c r="E126" s="43">
        <v>167</v>
      </c>
      <c r="F126" s="23">
        <f t="shared" si="22"/>
        <v>177.02</v>
      </c>
      <c r="G126" s="50">
        <f>F126*1.06</f>
        <v>187.64120000000003</v>
      </c>
      <c r="H126" s="52">
        <f t="shared" si="27"/>
        <v>198.89967200000004</v>
      </c>
      <c r="I126" s="59">
        <f t="shared" si="28"/>
        <v>206.85565888000005</v>
      </c>
    </row>
    <row r="127" spans="1:9" s="39" customFormat="1" x14ac:dyDescent="0.35">
      <c r="A127" s="40"/>
      <c r="B127" s="32" t="s">
        <v>111</v>
      </c>
      <c r="C127" s="33">
        <v>184.43332200000003</v>
      </c>
      <c r="D127" s="37">
        <v>195.49932132000004</v>
      </c>
      <c r="E127" s="43">
        <v>207</v>
      </c>
      <c r="F127" s="23">
        <f t="shared" si="22"/>
        <v>219.42000000000002</v>
      </c>
      <c r="G127" s="50">
        <f>F127*1.06</f>
        <v>232.58520000000001</v>
      </c>
      <c r="H127" s="52">
        <f t="shared" si="27"/>
        <v>246.54031200000003</v>
      </c>
      <c r="I127" s="59">
        <f t="shared" si="28"/>
        <v>256.40192448000005</v>
      </c>
    </row>
    <row r="128" spans="1:9" s="39" customFormat="1" x14ac:dyDescent="0.35">
      <c r="A128" s="40"/>
      <c r="B128" s="32" t="s">
        <v>112</v>
      </c>
      <c r="C128" s="33">
        <v>220.13009399999999</v>
      </c>
      <c r="D128" s="37">
        <v>233.33789963999999</v>
      </c>
      <c r="E128" s="43">
        <v>247</v>
      </c>
      <c r="F128" s="23">
        <f t="shared" si="22"/>
        <v>261.82</v>
      </c>
      <c r="G128" s="50">
        <f>F128*1.06</f>
        <v>277.5292</v>
      </c>
      <c r="H128" s="52">
        <f t="shared" si="27"/>
        <v>294.18095199999999</v>
      </c>
      <c r="I128" s="59">
        <f t="shared" si="28"/>
        <v>305.94819008000002</v>
      </c>
    </row>
    <row r="129" spans="1:9" s="39" customFormat="1" x14ac:dyDescent="0.35">
      <c r="A129" s="40" t="s">
        <v>113</v>
      </c>
      <c r="B129" s="32" t="s">
        <v>114</v>
      </c>
      <c r="C129" s="33"/>
      <c r="D129" s="37"/>
      <c r="E129" s="33"/>
      <c r="F129" s="23"/>
      <c r="G129" s="50"/>
      <c r="H129" s="53"/>
      <c r="I129" s="59"/>
    </row>
    <row r="130" spans="1:9" s="39" customFormat="1" x14ac:dyDescent="0.35">
      <c r="A130" s="40"/>
      <c r="B130" s="32" t="s">
        <v>71</v>
      </c>
      <c r="C130" s="33">
        <v>71.393544000000006</v>
      </c>
      <c r="D130" s="37">
        <v>75.677156640000007</v>
      </c>
      <c r="E130" s="43">
        <v>80</v>
      </c>
      <c r="F130" s="23">
        <f t="shared" si="22"/>
        <v>84.800000000000011</v>
      </c>
      <c r="G130" s="50">
        <f>F130*1.06</f>
        <v>89.888000000000019</v>
      </c>
      <c r="H130" s="52">
        <f>G130*1.06</f>
        <v>95.281280000000024</v>
      </c>
      <c r="I130" s="59">
        <f>H130*1.04</f>
        <v>99.092531200000025</v>
      </c>
    </row>
    <row r="131" spans="1:9" s="39" customFormat="1" x14ac:dyDescent="0.35">
      <c r="A131" s="40"/>
      <c r="B131" s="32" t="s">
        <v>72</v>
      </c>
      <c r="C131" s="33">
        <v>77.343006000000003</v>
      </c>
      <c r="D131" s="37">
        <v>81.983586360000004</v>
      </c>
      <c r="E131" s="43">
        <v>87</v>
      </c>
      <c r="F131" s="23">
        <f t="shared" si="22"/>
        <v>92.22</v>
      </c>
      <c r="G131" s="50">
        <f>F131*1.06</f>
        <v>97.753200000000007</v>
      </c>
      <c r="H131" s="52">
        <f t="shared" ref="H131:H135" si="29">G131*1.06</f>
        <v>103.61839200000001</v>
      </c>
      <c r="I131" s="59">
        <f t="shared" ref="I131:I135" si="30">H131*1.04</f>
        <v>107.76312768000003</v>
      </c>
    </row>
    <row r="132" spans="1:9" s="39" customFormat="1" x14ac:dyDescent="0.35">
      <c r="A132" s="40"/>
      <c r="B132" s="32" t="s">
        <v>73</v>
      </c>
      <c r="C132" s="33">
        <v>113.03977800000001</v>
      </c>
      <c r="D132" s="37">
        <v>119.82216468000001</v>
      </c>
      <c r="E132" s="43">
        <v>127</v>
      </c>
      <c r="F132" s="23">
        <f t="shared" si="22"/>
        <v>134.62</v>
      </c>
      <c r="G132" s="50">
        <f>F132*1.06</f>
        <v>142.69720000000001</v>
      </c>
      <c r="H132" s="52">
        <f t="shared" si="29"/>
        <v>151.25903200000002</v>
      </c>
      <c r="I132" s="59">
        <f t="shared" si="30"/>
        <v>157.30939328000002</v>
      </c>
    </row>
    <row r="133" spans="1:9" s="39" customFormat="1" x14ac:dyDescent="0.35">
      <c r="A133" s="40"/>
      <c r="B133" s="32" t="s">
        <v>74</v>
      </c>
      <c r="C133" s="33">
        <v>148.73654999999999</v>
      </c>
      <c r="D133" s="37">
        <v>157.660743</v>
      </c>
      <c r="E133" s="43">
        <v>167</v>
      </c>
      <c r="F133" s="23">
        <f t="shared" si="22"/>
        <v>177.02</v>
      </c>
      <c r="G133" s="50">
        <f>F133*1.06</f>
        <v>187.64120000000003</v>
      </c>
      <c r="H133" s="52">
        <f t="shared" si="29"/>
        <v>198.89967200000004</v>
      </c>
      <c r="I133" s="59">
        <f t="shared" si="30"/>
        <v>206.85565888000005</v>
      </c>
    </row>
    <row r="134" spans="1:9" s="39" customFormat="1" x14ac:dyDescent="0.35">
      <c r="A134" s="40"/>
      <c r="B134" s="32" t="s">
        <v>75</v>
      </c>
      <c r="C134" s="33">
        <v>184.43332200000003</v>
      </c>
      <c r="D134" s="37">
        <v>195.49932132000004</v>
      </c>
      <c r="E134" s="43">
        <v>207</v>
      </c>
      <c r="F134" s="23">
        <f t="shared" si="22"/>
        <v>219.42000000000002</v>
      </c>
      <c r="G134" s="50">
        <f>F134*1.06</f>
        <v>232.58520000000001</v>
      </c>
      <c r="H134" s="52">
        <f t="shared" si="29"/>
        <v>246.54031200000003</v>
      </c>
      <c r="I134" s="59">
        <f t="shared" si="30"/>
        <v>256.40192448000005</v>
      </c>
    </row>
    <row r="135" spans="1:9" s="39" customFormat="1" x14ac:dyDescent="0.35">
      <c r="A135" s="40"/>
      <c r="B135" s="32" t="s">
        <v>76</v>
      </c>
      <c r="C135" s="33">
        <v>220.13009399999999</v>
      </c>
      <c r="D135" s="37">
        <v>233.33789963999999</v>
      </c>
      <c r="E135" s="43">
        <v>247</v>
      </c>
      <c r="F135" s="23">
        <f t="shared" si="22"/>
        <v>261.82</v>
      </c>
      <c r="G135" s="50">
        <f>F135*1.06</f>
        <v>277.5292</v>
      </c>
      <c r="H135" s="52">
        <f t="shared" si="29"/>
        <v>294.18095199999999</v>
      </c>
      <c r="I135" s="59">
        <f t="shared" si="30"/>
        <v>305.94819008000002</v>
      </c>
    </row>
    <row r="136" spans="1:9" s="39" customFormat="1" ht="31" x14ac:dyDescent="0.35">
      <c r="A136" s="40">
        <v>4.4000000000000004</v>
      </c>
      <c r="B136" s="32" t="s">
        <v>115</v>
      </c>
      <c r="C136" s="45" t="s">
        <v>116</v>
      </c>
      <c r="D136" s="45" t="s">
        <v>117</v>
      </c>
      <c r="E136" s="45" t="s">
        <v>118</v>
      </c>
      <c r="F136" s="45" t="s">
        <v>119</v>
      </c>
      <c r="G136" s="55" t="s">
        <v>119</v>
      </c>
      <c r="H136" s="55" t="s">
        <v>119</v>
      </c>
      <c r="I136" s="67" t="s">
        <v>133</v>
      </c>
    </row>
    <row r="137" spans="1:9" s="39" customFormat="1" ht="31" x14ac:dyDescent="0.35">
      <c r="A137" s="40" t="s">
        <v>120</v>
      </c>
      <c r="B137" s="32" t="s">
        <v>121</v>
      </c>
      <c r="C137" s="45" t="s">
        <v>116</v>
      </c>
      <c r="D137" s="45" t="s">
        <v>117</v>
      </c>
      <c r="E137" s="45" t="s">
        <v>118</v>
      </c>
      <c r="F137" s="45" t="s">
        <v>119</v>
      </c>
      <c r="G137" s="55" t="s">
        <v>119</v>
      </c>
      <c r="H137" s="55" t="s">
        <v>119</v>
      </c>
      <c r="I137" s="67" t="s">
        <v>133</v>
      </c>
    </row>
    <row r="138" spans="1:9" s="39" customFormat="1" x14ac:dyDescent="0.35">
      <c r="A138" s="40" t="s">
        <v>122</v>
      </c>
      <c r="B138" s="32" t="s">
        <v>123</v>
      </c>
      <c r="C138" s="33">
        <v>416.46233999999998</v>
      </c>
      <c r="D138" s="37">
        <v>441.45008039999999</v>
      </c>
      <c r="E138" s="43">
        <v>468</v>
      </c>
      <c r="F138" s="43">
        <v>496</v>
      </c>
      <c r="G138" s="50">
        <f t="shared" ref="G138:H140" si="31">F138*1.06</f>
        <v>525.76</v>
      </c>
      <c r="H138" s="50">
        <f t="shared" si="31"/>
        <v>557.30560000000003</v>
      </c>
      <c r="I138" s="59">
        <f>H138*1.04</f>
        <v>579.59782400000006</v>
      </c>
    </row>
    <row r="139" spans="1:9" s="39" customFormat="1" x14ac:dyDescent="0.35">
      <c r="A139" s="40" t="s">
        <v>124</v>
      </c>
      <c r="B139" s="32" t="s">
        <v>125</v>
      </c>
      <c r="C139" s="33">
        <v>416.46233999999998</v>
      </c>
      <c r="D139" s="37">
        <v>441.45008039999999</v>
      </c>
      <c r="E139" s="43">
        <v>468</v>
      </c>
      <c r="F139" s="43">
        <v>496</v>
      </c>
      <c r="G139" s="50">
        <f t="shared" si="31"/>
        <v>525.76</v>
      </c>
      <c r="H139" s="50">
        <f t="shared" si="31"/>
        <v>557.30560000000003</v>
      </c>
      <c r="I139" s="59">
        <f t="shared" ref="I139:I140" si="32">H139*1.04</f>
        <v>579.59782400000006</v>
      </c>
    </row>
    <row r="140" spans="1:9" s="39" customFormat="1" x14ac:dyDescent="0.35">
      <c r="A140" s="40" t="s">
        <v>126</v>
      </c>
      <c r="B140" s="32" t="s">
        <v>127</v>
      </c>
      <c r="C140" s="33">
        <v>416.46233999999998</v>
      </c>
      <c r="D140" s="37">
        <v>441.45008039999999</v>
      </c>
      <c r="E140" s="43">
        <v>468</v>
      </c>
      <c r="F140" s="43">
        <v>496</v>
      </c>
      <c r="G140" s="50">
        <f t="shared" si="31"/>
        <v>525.76</v>
      </c>
      <c r="H140" s="50">
        <f t="shared" si="31"/>
        <v>557.30560000000003</v>
      </c>
      <c r="I140" s="59">
        <f t="shared" si="32"/>
        <v>579.59782400000006</v>
      </c>
    </row>
    <row r="141" spans="1:9" s="16" customFormat="1" x14ac:dyDescent="0.35">
      <c r="A141" s="3"/>
      <c r="B141" s="36"/>
      <c r="C141" s="14"/>
      <c r="D141" s="14"/>
      <c r="E141" s="14"/>
    </row>
    <row r="142" spans="1:9" s="16" customFormat="1" x14ac:dyDescent="0.35">
      <c r="A142" s="3"/>
      <c r="B142" s="36"/>
      <c r="C142" s="14"/>
      <c r="D142" s="14"/>
      <c r="E142" s="14"/>
    </row>
    <row r="143" spans="1:9" s="16" customFormat="1" x14ac:dyDescent="0.35">
      <c r="A143" s="3"/>
      <c r="B143" s="36"/>
      <c r="C143" s="14"/>
      <c r="D143" s="14"/>
      <c r="E143" s="14"/>
    </row>
    <row r="144" spans="1:9" s="16" customFormat="1" x14ac:dyDescent="0.35">
      <c r="A144" s="3"/>
      <c r="B144" s="36"/>
      <c r="C144" s="14"/>
      <c r="D144" s="14"/>
      <c r="E144" s="14"/>
    </row>
    <row r="145" spans="1:5" s="16" customFormat="1" x14ac:dyDescent="0.35">
      <c r="A145" s="3"/>
      <c r="B145" s="36"/>
      <c r="C145" s="14"/>
      <c r="D145" s="14"/>
      <c r="E145" s="14"/>
    </row>
    <row r="146" spans="1:5" s="16" customFormat="1" x14ac:dyDescent="0.35">
      <c r="A146" s="3"/>
      <c r="B146" s="36"/>
      <c r="C146" s="14"/>
      <c r="D146" s="14"/>
      <c r="E146" s="14"/>
    </row>
    <row r="147" spans="1:5" s="16" customFormat="1" x14ac:dyDescent="0.35">
      <c r="A147" s="3"/>
      <c r="B147" s="36"/>
      <c r="C147" s="14"/>
      <c r="D147" s="14"/>
      <c r="E147" s="14"/>
    </row>
    <row r="148" spans="1:5" s="16" customFormat="1" x14ac:dyDescent="0.35">
      <c r="A148" s="3"/>
      <c r="B148" s="36"/>
      <c r="C148" s="14"/>
      <c r="D148" s="14"/>
      <c r="E148" s="14"/>
    </row>
    <row r="149" spans="1:5" s="16" customFormat="1" x14ac:dyDescent="0.35">
      <c r="A149" s="3"/>
      <c r="B149" s="36"/>
      <c r="C149" s="14"/>
      <c r="D149" s="14"/>
      <c r="E149" s="14"/>
    </row>
    <row r="150" spans="1:5" s="16" customFormat="1" x14ac:dyDescent="0.35">
      <c r="A150" s="3"/>
      <c r="B150" s="36"/>
      <c r="C150" s="14"/>
      <c r="D150" s="14"/>
      <c r="E150" s="14"/>
    </row>
    <row r="151" spans="1:5" s="16" customFormat="1" x14ac:dyDescent="0.35">
      <c r="A151" s="3"/>
      <c r="B151" s="36"/>
      <c r="C151" s="14"/>
      <c r="D151" s="14"/>
      <c r="E151" s="14"/>
    </row>
    <row r="152" spans="1:5" s="16" customFormat="1" x14ac:dyDescent="0.35">
      <c r="A152" s="3"/>
      <c r="B152" s="36"/>
      <c r="C152" s="14"/>
      <c r="D152" s="14"/>
      <c r="E152" s="14"/>
    </row>
    <row r="153" spans="1:5" s="16" customFormat="1" x14ac:dyDescent="0.35">
      <c r="A153" s="3"/>
      <c r="B153" s="36"/>
      <c r="C153" s="14"/>
      <c r="D153" s="14"/>
      <c r="E153" s="14"/>
    </row>
    <row r="154" spans="1:5" s="16" customFormat="1" x14ac:dyDescent="0.35">
      <c r="A154" s="3"/>
      <c r="B154" s="36"/>
      <c r="C154" s="14"/>
      <c r="D154" s="14"/>
      <c r="E154" s="14"/>
    </row>
    <row r="155" spans="1:5" s="16" customFormat="1" x14ac:dyDescent="0.35">
      <c r="A155" s="3"/>
      <c r="B155" s="36"/>
      <c r="C155" s="14"/>
      <c r="D155" s="14"/>
      <c r="E155" s="14"/>
    </row>
    <row r="156" spans="1:5" s="16" customFormat="1" x14ac:dyDescent="0.35">
      <c r="A156" s="3"/>
      <c r="B156" s="36"/>
      <c r="C156" s="14"/>
      <c r="D156" s="14"/>
      <c r="E156" s="14"/>
    </row>
    <row r="157" spans="1:5" s="16" customFormat="1" x14ac:dyDescent="0.35">
      <c r="A157" s="3"/>
      <c r="B157" s="36"/>
      <c r="C157" s="14"/>
      <c r="D157" s="14"/>
      <c r="E157" s="14"/>
    </row>
    <row r="158" spans="1:5" s="16" customFormat="1" x14ac:dyDescent="0.35">
      <c r="A158" s="3"/>
      <c r="B158" s="36"/>
      <c r="C158" s="14"/>
      <c r="D158" s="14"/>
      <c r="E158" s="14"/>
    </row>
    <row r="159" spans="1:5" s="16" customFormat="1" x14ac:dyDescent="0.35">
      <c r="A159" s="3"/>
      <c r="B159" s="36"/>
      <c r="C159" s="14"/>
      <c r="D159" s="14"/>
      <c r="E159" s="14"/>
    </row>
    <row r="160" spans="1:5" s="16" customFormat="1" x14ac:dyDescent="0.35">
      <c r="A160" s="3"/>
      <c r="B160" s="36"/>
      <c r="C160" s="14"/>
      <c r="D160" s="14"/>
      <c r="E160" s="14"/>
    </row>
    <row r="161" spans="1:5" s="16" customFormat="1" x14ac:dyDescent="0.35">
      <c r="A161" s="3"/>
      <c r="B161" s="36"/>
      <c r="C161" s="14"/>
      <c r="D161" s="14"/>
      <c r="E161" s="14"/>
    </row>
    <row r="162" spans="1:5" s="16" customFormat="1" x14ac:dyDescent="0.35">
      <c r="A162" s="3"/>
      <c r="B162" s="36"/>
      <c r="C162" s="14"/>
      <c r="D162" s="14"/>
      <c r="E162" s="14"/>
    </row>
    <row r="163" spans="1:5" s="16" customFormat="1" x14ac:dyDescent="0.35">
      <c r="A163" s="3"/>
      <c r="B163" s="36"/>
      <c r="C163" s="14"/>
      <c r="D163" s="14"/>
      <c r="E163" s="14"/>
    </row>
    <row r="164" spans="1:5" s="16" customFormat="1" x14ac:dyDescent="0.35">
      <c r="A164" s="3"/>
      <c r="B164" s="36"/>
      <c r="C164" s="14"/>
      <c r="D164" s="14"/>
      <c r="E164" s="14"/>
    </row>
    <row r="165" spans="1:5" s="16" customFormat="1" x14ac:dyDescent="0.35">
      <c r="A165" s="3"/>
      <c r="B165" s="36"/>
      <c r="C165" s="14"/>
      <c r="D165" s="14"/>
      <c r="E165" s="14"/>
    </row>
    <row r="166" spans="1:5" s="16" customFormat="1" x14ac:dyDescent="0.35">
      <c r="A166" s="3"/>
      <c r="B166" s="36"/>
      <c r="C166" s="14"/>
      <c r="D166" s="14"/>
      <c r="E166" s="14"/>
    </row>
    <row r="167" spans="1:5" s="16" customFormat="1" x14ac:dyDescent="0.35">
      <c r="A167" s="3"/>
      <c r="B167" s="36"/>
      <c r="C167" s="14"/>
      <c r="D167" s="14"/>
      <c r="E167" s="14"/>
    </row>
    <row r="168" spans="1:5" s="16" customFormat="1" x14ac:dyDescent="0.35">
      <c r="A168" s="3"/>
      <c r="B168" s="36"/>
      <c r="C168" s="14"/>
      <c r="D168" s="14"/>
      <c r="E168" s="14"/>
    </row>
    <row r="169" spans="1:5" s="16" customFormat="1" x14ac:dyDescent="0.35">
      <c r="A169" s="3"/>
      <c r="B169" s="36"/>
      <c r="C169" s="14"/>
      <c r="D169" s="14"/>
      <c r="E169" s="14"/>
    </row>
    <row r="170" spans="1:5" s="16" customFormat="1" x14ac:dyDescent="0.35">
      <c r="A170" s="3"/>
      <c r="B170" s="36"/>
      <c r="C170" s="14"/>
      <c r="D170" s="14"/>
      <c r="E170" s="14"/>
    </row>
    <row r="171" spans="1:5" s="16" customFormat="1" x14ac:dyDescent="0.35">
      <c r="A171" s="3"/>
      <c r="B171" s="36"/>
      <c r="C171" s="14"/>
      <c r="D171" s="14"/>
      <c r="E171" s="14"/>
    </row>
    <row r="172" spans="1:5" s="16" customFormat="1" x14ac:dyDescent="0.35">
      <c r="A172" s="3"/>
      <c r="B172" s="36"/>
      <c r="C172" s="14"/>
      <c r="D172" s="14"/>
      <c r="E172" s="14"/>
    </row>
    <row r="173" spans="1:5" s="16" customFormat="1" x14ac:dyDescent="0.35">
      <c r="A173" s="3"/>
      <c r="B173" s="36"/>
      <c r="C173" s="14"/>
      <c r="D173" s="14"/>
      <c r="E173" s="14"/>
    </row>
    <row r="174" spans="1:5" s="16" customFormat="1" x14ac:dyDescent="0.35">
      <c r="A174" s="3"/>
      <c r="B174" s="36"/>
      <c r="C174" s="14"/>
      <c r="D174" s="14"/>
      <c r="E174" s="14"/>
    </row>
    <row r="175" spans="1:5" s="16" customFormat="1" x14ac:dyDescent="0.35">
      <c r="A175" s="3"/>
      <c r="B175" s="36"/>
      <c r="C175" s="14"/>
      <c r="D175" s="14"/>
      <c r="E175" s="14"/>
    </row>
    <row r="176" spans="1:5" s="16" customFormat="1" x14ac:dyDescent="0.35">
      <c r="A176" s="3"/>
      <c r="B176" s="36"/>
      <c r="C176" s="14"/>
      <c r="D176" s="14"/>
      <c r="E176" s="14"/>
    </row>
    <row r="177" spans="1:5" s="16" customFormat="1" x14ac:dyDescent="0.35">
      <c r="A177" s="3"/>
      <c r="B177" s="36"/>
      <c r="C177" s="14"/>
      <c r="D177" s="14"/>
      <c r="E177" s="14"/>
    </row>
    <row r="178" spans="1:5" s="16" customFormat="1" x14ac:dyDescent="0.35">
      <c r="A178" s="3"/>
      <c r="B178" s="36"/>
      <c r="C178" s="14"/>
      <c r="D178" s="14"/>
      <c r="E178" s="14"/>
    </row>
    <row r="179" spans="1:5" s="16" customFormat="1" x14ac:dyDescent="0.35">
      <c r="A179" s="3"/>
      <c r="B179" s="36"/>
      <c r="C179" s="14"/>
      <c r="D179" s="14"/>
      <c r="E179" s="14"/>
    </row>
    <row r="180" spans="1:5" s="16" customFormat="1" x14ac:dyDescent="0.35">
      <c r="A180" s="3"/>
      <c r="B180" s="36"/>
      <c r="C180" s="14"/>
      <c r="D180" s="14"/>
      <c r="E180" s="14"/>
    </row>
    <row r="181" spans="1:5" s="16" customFormat="1" x14ac:dyDescent="0.35">
      <c r="A181" s="3"/>
      <c r="B181" s="36"/>
      <c r="C181" s="14"/>
      <c r="D181" s="14"/>
      <c r="E181" s="14"/>
    </row>
    <row r="182" spans="1:5" s="16" customFormat="1" x14ac:dyDescent="0.35">
      <c r="A182" s="3"/>
      <c r="B182" s="36"/>
      <c r="C182" s="14"/>
      <c r="D182" s="14"/>
      <c r="E182" s="14"/>
    </row>
    <row r="183" spans="1:5" s="16" customFormat="1" x14ac:dyDescent="0.35">
      <c r="A183" s="3"/>
      <c r="B183" s="36"/>
      <c r="C183" s="14"/>
      <c r="D183" s="14"/>
      <c r="E183" s="14"/>
    </row>
    <row r="184" spans="1:5" s="16" customFormat="1" x14ac:dyDescent="0.35">
      <c r="A184" s="3"/>
      <c r="B184" s="36"/>
      <c r="C184" s="14"/>
      <c r="D184" s="14"/>
      <c r="E184" s="14"/>
    </row>
    <row r="185" spans="1:5" s="16" customFormat="1" x14ac:dyDescent="0.35">
      <c r="A185" s="3"/>
      <c r="B185" s="36"/>
      <c r="C185" s="14"/>
      <c r="D185" s="14"/>
      <c r="E185" s="14"/>
    </row>
    <row r="186" spans="1:5" s="16" customFormat="1" x14ac:dyDescent="0.35">
      <c r="A186" s="3"/>
      <c r="B186" s="36"/>
      <c r="C186" s="14"/>
      <c r="D186" s="14"/>
      <c r="E186" s="14"/>
    </row>
    <row r="187" spans="1:5" s="16" customFormat="1" x14ac:dyDescent="0.35">
      <c r="A187" s="3"/>
      <c r="B187" s="36"/>
      <c r="C187" s="14"/>
      <c r="D187" s="14"/>
      <c r="E187" s="14"/>
    </row>
    <row r="188" spans="1:5" s="16" customFormat="1" x14ac:dyDescent="0.35">
      <c r="A188" s="3"/>
      <c r="B188" s="36"/>
      <c r="C188" s="14"/>
      <c r="D188" s="14"/>
      <c r="E188" s="14"/>
    </row>
    <row r="189" spans="1:5" s="16" customFormat="1" x14ac:dyDescent="0.35">
      <c r="A189" s="3"/>
      <c r="B189" s="36"/>
      <c r="C189" s="14"/>
      <c r="D189" s="14"/>
      <c r="E189" s="14"/>
    </row>
    <row r="190" spans="1:5" s="16" customFormat="1" x14ac:dyDescent="0.35">
      <c r="A190" s="3"/>
      <c r="B190" s="36"/>
      <c r="C190" s="14"/>
      <c r="D190" s="14"/>
      <c r="E190" s="14"/>
    </row>
    <row r="191" spans="1:5" s="16" customFormat="1" x14ac:dyDescent="0.35">
      <c r="A191" s="3"/>
      <c r="B191" s="36"/>
      <c r="C191" s="14"/>
      <c r="D191" s="14"/>
      <c r="E191" s="14"/>
    </row>
    <row r="192" spans="1:5" s="16" customFormat="1" x14ac:dyDescent="0.35">
      <c r="A192" s="3"/>
      <c r="B192" s="36"/>
      <c r="C192" s="14"/>
      <c r="D192" s="14"/>
      <c r="E192" s="14"/>
    </row>
    <row r="193" spans="1:5" s="16" customFormat="1" x14ac:dyDescent="0.35">
      <c r="A193" s="3"/>
      <c r="B193" s="36"/>
      <c r="C193" s="14"/>
      <c r="D193" s="14"/>
      <c r="E193" s="14"/>
    </row>
    <row r="194" spans="1:5" s="16" customFormat="1" x14ac:dyDescent="0.35">
      <c r="A194" s="3"/>
      <c r="B194" s="36"/>
      <c r="C194" s="14"/>
      <c r="D194" s="14"/>
      <c r="E194" s="14"/>
    </row>
    <row r="195" spans="1:5" s="16" customFormat="1" x14ac:dyDescent="0.35">
      <c r="A195" s="3"/>
      <c r="B195" s="36"/>
      <c r="C195" s="14"/>
      <c r="D195" s="14"/>
      <c r="E195" s="14"/>
    </row>
    <row r="196" spans="1:5" s="16" customFormat="1" x14ac:dyDescent="0.35">
      <c r="A196" s="3"/>
      <c r="B196" s="36"/>
      <c r="C196" s="14"/>
      <c r="D196" s="14"/>
      <c r="E196" s="14"/>
    </row>
    <row r="197" spans="1:5" s="16" customFormat="1" x14ac:dyDescent="0.35">
      <c r="A197" s="3"/>
      <c r="B197" s="36"/>
      <c r="C197" s="14"/>
      <c r="D197" s="14"/>
      <c r="E197" s="14"/>
    </row>
    <row r="198" spans="1:5" s="16" customFormat="1" x14ac:dyDescent="0.35">
      <c r="A198" s="3"/>
      <c r="B198" s="36"/>
      <c r="C198" s="14"/>
      <c r="D198" s="14"/>
      <c r="E198" s="14"/>
    </row>
    <row r="199" spans="1:5" s="16" customFormat="1" x14ac:dyDescent="0.35">
      <c r="A199" s="3"/>
      <c r="B199" s="36"/>
      <c r="C199" s="14"/>
      <c r="D199" s="14"/>
      <c r="E199" s="14"/>
    </row>
    <row r="200" spans="1:5" s="16" customFormat="1" x14ac:dyDescent="0.35">
      <c r="A200" s="3"/>
      <c r="B200" s="36"/>
      <c r="C200" s="14"/>
      <c r="D200" s="14"/>
      <c r="E200" s="14"/>
    </row>
    <row r="201" spans="1:5" s="16" customFormat="1" x14ac:dyDescent="0.35">
      <c r="A201" s="3"/>
      <c r="B201" s="36"/>
      <c r="C201" s="14"/>
      <c r="D201" s="14"/>
      <c r="E201" s="14"/>
    </row>
    <row r="202" spans="1:5" s="16" customFormat="1" x14ac:dyDescent="0.35">
      <c r="A202" s="3"/>
      <c r="B202" s="36"/>
      <c r="C202" s="14"/>
      <c r="D202" s="14"/>
      <c r="E202" s="14"/>
    </row>
    <row r="203" spans="1:5" s="16" customFormat="1" x14ac:dyDescent="0.35">
      <c r="A203" s="3"/>
      <c r="B203" s="36"/>
      <c r="C203" s="14"/>
      <c r="D203" s="14"/>
      <c r="E203" s="14"/>
    </row>
    <row r="204" spans="1:5" s="16" customFormat="1" x14ac:dyDescent="0.35">
      <c r="A204" s="3"/>
      <c r="B204" s="36"/>
      <c r="C204" s="14"/>
      <c r="D204" s="14"/>
      <c r="E204" s="14"/>
    </row>
    <row r="205" spans="1:5" s="16" customFormat="1" x14ac:dyDescent="0.35">
      <c r="A205" s="3"/>
      <c r="B205" s="36"/>
      <c r="C205" s="14"/>
      <c r="D205" s="14"/>
      <c r="E205" s="14"/>
    </row>
    <row r="206" spans="1:5" s="16" customFormat="1" x14ac:dyDescent="0.35">
      <c r="A206" s="3"/>
      <c r="B206" s="36"/>
      <c r="C206" s="14"/>
      <c r="D206" s="14"/>
      <c r="E206" s="14"/>
    </row>
    <row r="207" spans="1:5" s="16" customFormat="1" x14ac:dyDescent="0.35">
      <c r="A207" s="3"/>
      <c r="B207" s="36"/>
      <c r="C207" s="14"/>
      <c r="D207" s="14"/>
      <c r="E207" s="14"/>
    </row>
    <row r="208" spans="1:5" s="16" customFormat="1" x14ac:dyDescent="0.35">
      <c r="A208" s="3"/>
      <c r="B208" s="36"/>
      <c r="C208" s="14"/>
      <c r="D208" s="14"/>
      <c r="E208" s="14"/>
    </row>
    <row r="209" spans="1:5" s="16" customFormat="1" x14ac:dyDescent="0.35">
      <c r="A209" s="3"/>
      <c r="B209" s="36"/>
      <c r="C209" s="14"/>
      <c r="D209" s="14"/>
      <c r="E209" s="14"/>
    </row>
    <row r="210" spans="1:5" s="16" customFormat="1" x14ac:dyDescent="0.35">
      <c r="A210" s="3"/>
      <c r="B210" s="36"/>
      <c r="C210" s="14"/>
      <c r="D210" s="14"/>
      <c r="E210" s="14"/>
    </row>
    <row r="211" spans="1:5" s="16" customFormat="1" x14ac:dyDescent="0.35">
      <c r="A211" s="3"/>
      <c r="B211" s="36"/>
      <c r="C211" s="14"/>
      <c r="D211" s="14"/>
      <c r="E211" s="14"/>
    </row>
    <row r="212" spans="1:5" s="16" customFormat="1" x14ac:dyDescent="0.35">
      <c r="A212" s="3"/>
      <c r="B212" s="36"/>
      <c r="C212" s="14"/>
      <c r="D212" s="14"/>
      <c r="E212" s="14"/>
    </row>
    <row r="213" spans="1:5" s="16" customFormat="1" x14ac:dyDescent="0.35">
      <c r="A213" s="3"/>
      <c r="B213" s="36"/>
      <c r="C213" s="14"/>
      <c r="D213" s="14"/>
      <c r="E213" s="14"/>
    </row>
    <row r="214" spans="1:5" s="16" customFormat="1" x14ac:dyDescent="0.35">
      <c r="A214" s="3"/>
      <c r="B214" s="36"/>
      <c r="C214" s="14"/>
      <c r="D214" s="14"/>
      <c r="E214" s="14"/>
    </row>
    <row r="215" spans="1:5" s="16" customFormat="1" x14ac:dyDescent="0.35">
      <c r="A215" s="3"/>
      <c r="B215" s="36"/>
      <c r="C215" s="14"/>
      <c r="D215" s="14"/>
      <c r="E215" s="14"/>
    </row>
    <row r="216" spans="1:5" s="16" customFormat="1" x14ac:dyDescent="0.35">
      <c r="A216" s="3"/>
      <c r="B216" s="36"/>
      <c r="C216" s="14"/>
      <c r="D216" s="14"/>
      <c r="E216" s="14"/>
    </row>
    <row r="217" spans="1:5" s="16" customFormat="1" x14ac:dyDescent="0.35">
      <c r="A217" s="3"/>
      <c r="B217" s="36"/>
      <c r="C217" s="14"/>
      <c r="D217" s="14"/>
      <c r="E217" s="14"/>
    </row>
    <row r="218" spans="1:5" s="16" customFormat="1" x14ac:dyDescent="0.35">
      <c r="A218" s="3"/>
      <c r="B218" s="36"/>
      <c r="C218" s="14"/>
      <c r="D218" s="14"/>
      <c r="E218" s="14"/>
    </row>
    <row r="219" spans="1:5" s="16" customFormat="1" x14ac:dyDescent="0.35">
      <c r="A219" s="3"/>
      <c r="B219" s="36"/>
      <c r="C219" s="14"/>
      <c r="D219" s="14"/>
      <c r="E219" s="14"/>
    </row>
    <row r="220" spans="1:5" s="16" customFormat="1" x14ac:dyDescent="0.35">
      <c r="A220" s="3"/>
      <c r="B220" s="36"/>
      <c r="C220" s="14"/>
      <c r="D220" s="14"/>
      <c r="E220" s="14"/>
    </row>
    <row r="221" spans="1:5" s="16" customFormat="1" x14ac:dyDescent="0.35">
      <c r="A221" s="3"/>
      <c r="B221" s="36"/>
      <c r="C221" s="14"/>
      <c r="D221" s="14"/>
      <c r="E221" s="14"/>
    </row>
    <row r="222" spans="1:5" s="16" customFormat="1" x14ac:dyDescent="0.35">
      <c r="A222" s="3"/>
      <c r="B222" s="36"/>
      <c r="C222" s="14"/>
      <c r="D222" s="14"/>
      <c r="E222" s="14"/>
    </row>
    <row r="223" spans="1:5" s="16" customFormat="1" x14ac:dyDescent="0.35">
      <c r="A223" s="3"/>
      <c r="B223" s="36"/>
      <c r="C223" s="14"/>
      <c r="D223" s="14"/>
      <c r="E223" s="14"/>
    </row>
    <row r="224" spans="1:5" s="16" customFormat="1" x14ac:dyDescent="0.35">
      <c r="A224" s="3"/>
      <c r="B224" s="36"/>
      <c r="C224" s="14"/>
      <c r="D224" s="14"/>
      <c r="E224" s="14"/>
    </row>
    <row r="225" spans="1:5" s="16" customFormat="1" x14ac:dyDescent="0.35">
      <c r="A225" s="3"/>
      <c r="B225" s="36"/>
      <c r="C225" s="14"/>
      <c r="D225" s="14"/>
      <c r="E225" s="14"/>
    </row>
    <row r="226" spans="1:5" s="16" customFormat="1" x14ac:dyDescent="0.35">
      <c r="A226" s="3"/>
      <c r="B226" s="36"/>
      <c r="C226" s="14"/>
      <c r="D226" s="14"/>
      <c r="E226" s="14"/>
    </row>
    <row r="227" spans="1:5" s="16" customFormat="1" x14ac:dyDescent="0.35">
      <c r="A227" s="3"/>
      <c r="B227" s="36"/>
      <c r="C227" s="14"/>
      <c r="D227" s="14"/>
      <c r="E227" s="14"/>
    </row>
    <row r="228" spans="1:5" s="16" customFormat="1" x14ac:dyDescent="0.35">
      <c r="A228" s="3"/>
      <c r="B228" s="36"/>
      <c r="C228" s="14"/>
      <c r="D228" s="14"/>
      <c r="E228" s="14"/>
    </row>
    <row r="229" spans="1:5" s="16" customFormat="1" x14ac:dyDescent="0.35">
      <c r="A229" s="3"/>
      <c r="B229" s="36"/>
      <c r="C229" s="14"/>
      <c r="D229" s="14"/>
      <c r="E229" s="14"/>
    </row>
    <row r="230" spans="1:5" s="16" customFormat="1" x14ac:dyDescent="0.35">
      <c r="A230" s="3"/>
      <c r="B230" s="36"/>
      <c r="C230" s="14"/>
      <c r="D230" s="14"/>
      <c r="E230" s="14"/>
    </row>
    <row r="231" spans="1:5" s="16" customFormat="1" x14ac:dyDescent="0.35">
      <c r="A231" s="3"/>
      <c r="B231" s="36"/>
      <c r="C231" s="14"/>
      <c r="D231" s="14"/>
      <c r="E231" s="14"/>
    </row>
    <row r="232" spans="1:5" s="16" customFormat="1" x14ac:dyDescent="0.35">
      <c r="A232" s="3"/>
      <c r="B232" s="36"/>
      <c r="C232" s="14"/>
      <c r="D232" s="14"/>
      <c r="E232" s="14"/>
    </row>
    <row r="233" spans="1:5" x14ac:dyDescent="0.35">
      <c r="A233" s="3"/>
      <c r="B233" s="36"/>
      <c r="C233" s="14"/>
      <c r="D233" s="14"/>
      <c r="E233" s="14"/>
    </row>
    <row r="234" spans="1:5" x14ac:dyDescent="0.35">
      <c r="A234" s="3"/>
      <c r="B234" s="36"/>
      <c r="C234" s="14"/>
      <c r="D234" s="14"/>
      <c r="E234" s="14"/>
    </row>
    <row r="235" spans="1:5" x14ac:dyDescent="0.35">
      <c r="A235" s="3"/>
      <c r="B235" s="36"/>
      <c r="C235" s="14"/>
      <c r="D235" s="14"/>
      <c r="E235" s="14"/>
    </row>
    <row r="236" spans="1:5" x14ac:dyDescent="0.35">
      <c r="A236" s="3"/>
      <c r="B236" s="36"/>
      <c r="C236" s="14"/>
      <c r="D236" s="14"/>
      <c r="E236" s="14"/>
    </row>
    <row r="237" spans="1:5" x14ac:dyDescent="0.35">
      <c r="A237" s="3"/>
      <c r="B237" s="36"/>
      <c r="C237" s="14"/>
      <c r="D237" s="14"/>
      <c r="E237" s="14"/>
    </row>
    <row r="238" spans="1:5" x14ac:dyDescent="0.35">
      <c r="A238" s="3"/>
      <c r="B238" s="36"/>
      <c r="C238" s="14"/>
      <c r="D238" s="14"/>
      <c r="E238" s="14"/>
    </row>
    <row r="239" spans="1:5" x14ac:dyDescent="0.35">
      <c r="A239" s="3"/>
      <c r="B239" s="36"/>
      <c r="C239" s="14"/>
      <c r="D239" s="14"/>
      <c r="E239" s="14"/>
    </row>
    <row r="240" spans="1:5" x14ac:dyDescent="0.35">
      <c r="A240" s="3"/>
      <c r="B240" s="36"/>
      <c r="C240" s="14"/>
      <c r="D240" s="14"/>
      <c r="E240" s="14"/>
    </row>
    <row r="241" spans="1:5" x14ac:dyDescent="0.35">
      <c r="A241" s="3"/>
      <c r="B241" s="36"/>
      <c r="C241" s="14"/>
      <c r="D241" s="14"/>
      <c r="E241" s="14"/>
    </row>
    <row r="242" spans="1:5" x14ac:dyDescent="0.35">
      <c r="A242" s="3"/>
      <c r="B242" s="36"/>
      <c r="C242" s="14"/>
      <c r="D242" s="14"/>
      <c r="E242" s="14"/>
    </row>
    <row r="243" spans="1:5" x14ac:dyDescent="0.35">
      <c r="A243" s="3"/>
      <c r="B243" s="36"/>
      <c r="C243" s="14"/>
      <c r="D243" s="14"/>
      <c r="E243" s="14"/>
    </row>
    <row r="244" spans="1:5" x14ac:dyDescent="0.35">
      <c r="A244" s="3"/>
      <c r="B244" s="36"/>
      <c r="C244" s="14"/>
      <c r="D244" s="14"/>
      <c r="E244" s="14"/>
    </row>
    <row r="245" spans="1:5" x14ac:dyDescent="0.35">
      <c r="A245" s="3"/>
      <c r="B245" s="36"/>
      <c r="C245" s="14"/>
      <c r="D245" s="14"/>
      <c r="E245" s="14"/>
    </row>
    <row r="246" spans="1:5" x14ac:dyDescent="0.35">
      <c r="A246" s="3"/>
      <c r="B246" s="36"/>
      <c r="C246" s="14"/>
      <c r="D246" s="14"/>
      <c r="E246" s="14"/>
    </row>
    <row r="247" spans="1:5" x14ac:dyDescent="0.35">
      <c r="A247" s="3"/>
      <c r="B247" s="36"/>
      <c r="C247" s="14"/>
      <c r="D247" s="14"/>
      <c r="E247" s="14"/>
    </row>
    <row r="248" spans="1:5" x14ac:dyDescent="0.35">
      <c r="A248" s="3"/>
      <c r="B248" s="36"/>
      <c r="C248" s="14"/>
      <c r="D248" s="14"/>
      <c r="E248" s="14"/>
    </row>
    <row r="249" spans="1:5" x14ac:dyDescent="0.35">
      <c r="A249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49"/>
  <sheetViews>
    <sheetView workbookViewId="0">
      <selection sqref="A1:XFD1048576"/>
    </sheetView>
  </sheetViews>
  <sheetFormatPr defaultColWidth="22.54296875" defaultRowHeight="15.5" x14ac:dyDescent="0.35"/>
  <cols>
    <col min="1" max="1" width="6" style="1" customWidth="1"/>
    <col min="2" max="2" width="76.54296875" style="46" customWidth="1"/>
    <col min="3" max="5" width="16.26953125" style="47" customWidth="1"/>
    <col min="6" max="6" width="17.26953125" style="2" bestFit="1" customWidth="1"/>
    <col min="7" max="7" width="20.453125" style="2" bestFit="1" customWidth="1"/>
    <col min="8" max="8" width="17.453125" style="2" customWidth="1"/>
    <col min="9" max="9" width="16.81640625" style="2" customWidth="1"/>
    <col min="10" max="16384" width="22.54296875" style="2"/>
  </cols>
  <sheetData>
    <row r="2" spans="1:74" x14ac:dyDescent="0.35">
      <c r="B2" s="46" t="s">
        <v>134</v>
      </c>
    </row>
    <row r="11" spans="1:74" ht="16" thickBot="1" x14ac:dyDescent="0.4"/>
    <row r="12" spans="1:74" s="12" customFormat="1" ht="61.5" customHeight="1" x14ac:dyDescent="0.35">
      <c r="A12" s="4"/>
      <c r="B12" s="5"/>
      <c r="C12" s="6" t="s">
        <v>2</v>
      </c>
      <c r="D12" s="7" t="s">
        <v>3</v>
      </c>
      <c r="E12" s="8" t="s">
        <v>4</v>
      </c>
      <c r="F12" s="7" t="s">
        <v>5</v>
      </c>
      <c r="G12" s="48" t="s">
        <v>8</v>
      </c>
      <c r="H12" s="48" t="s">
        <v>128</v>
      </c>
      <c r="I12" s="56" t="s">
        <v>129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</row>
    <row r="13" spans="1:74" s="16" customFormat="1" x14ac:dyDescent="0.35">
      <c r="A13" s="4">
        <v>1</v>
      </c>
      <c r="B13" s="5" t="s">
        <v>9</v>
      </c>
      <c r="C13" s="13"/>
      <c r="D13" s="14"/>
      <c r="E13" s="14"/>
      <c r="F13" s="15"/>
      <c r="G13" s="15"/>
      <c r="H13" s="15"/>
      <c r="I13" s="57"/>
    </row>
    <row r="14" spans="1:74" s="16" customFormat="1" x14ac:dyDescent="0.35">
      <c r="A14" s="17">
        <v>1.1000000000000001</v>
      </c>
      <c r="B14" s="18" t="s">
        <v>10</v>
      </c>
      <c r="C14" s="19"/>
      <c r="D14" s="20"/>
      <c r="E14" s="20"/>
      <c r="F14" s="15"/>
      <c r="G14" s="15"/>
      <c r="H14" s="15"/>
      <c r="I14" s="57"/>
    </row>
    <row r="15" spans="1:74" s="16" customFormat="1" x14ac:dyDescent="0.35">
      <c r="A15" s="17"/>
      <c r="B15" s="18" t="s">
        <v>11</v>
      </c>
      <c r="C15" s="21">
        <v>0</v>
      </c>
      <c r="D15" s="22">
        <f>C15*1.06</f>
        <v>0</v>
      </c>
      <c r="E15" s="22">
        <f>D15*1.06</f>
        <v>0</v>
      </c>
      <c r="F15" s="23">
        <f>E15*1.06</f>
        <v>0</v>
      </c>
      <c r="G15" s="49">
        <v>0</v>
      </c>
      <c r="H15" s="49">
        <v>0</v>
      </c>
      <c r="I15" s="58">
        <f>H15*1.04</f>
        <v>0</v>
      </c>
    </row>
    <row r="16" spans="1:74" s="16" customFormat="1" x14ac:dyDescent="0.35">
      <c r="A16" s="17"/>
      <c r="B16" s="18" t="s">
        <v>12</v>
      </c>
      <c r="C16" s="21">
        <v>1.55</v>
      </c>
      <c r="D16" s="22">
        <f t="shared" ref="D16:D27" si="0">C16*1.06</f>
        <v>1.6430000000000002</v>
      </c>
      <c r="E16" s="22">
        <f>D16*1.06</f>
        <v>1.7415800000000004</v>
      </c>
      <c r="F16" s="23">
        <f t="shared" ref="F16:G86" si="1">E16*1.06</f>
        <v>1.8460748000000005</v>
      </c>
      <c r="G16" s="50">
        <f>F16*1.06</f>
        <v>1.9568392880000005</v>
      </c>
      <c r="H16" s="50">
        <f>G16*1.06</f>
        <v>2.0742496452800006</v>
      </c>
      <c r="I16" s="58">
        <f t="shared" ref="I16:I20" si="2">H16*1.04</f>
        <v>2.1572196310912006</v>
      </c>
    </row>
    <row r="17" spans="1:9" s="16" customFormat="1" x14ac:dyDescent="0.35">
      <c r="A17" s="17"/>
      <c r="B17" s="18" t="s">
        <v>13</v>
      </c>
      <c r="C17" s="21">
        <v>5.0999999999999996</v>
      </c>
      <c r="D17" s="22">
        <f t="shared" si="0"/>
        <v>5.4059999999999997</v>
      </c>
      <c r="E17" s="22">
        <v>5.7303600000000001</v>
      </c>
      <c r="F17" s="23">
        <f t="shared" si="1"/>
        <v>6.0741816000000002</v>
      </c>
      <c r="G17" s="50">
        <f>F17*1.06</f>
        <v>6.4386324960000003</v>
      </c>
      <c r="H17" s="50">
        <f t="shared" ref="H17:H20" si="3">G17*1.06</f>
        <v>6.8249504457600008</v>
      </c>
      <c r="I17" s="58">
        <f t="shared" si="2"/>
        <v>7.0979484635904013</v>
      </c>
    </row>
    <row r="18" spans="1:9" s="16" customFormat="1" x14ac:dyDescent="0.35">
      <c r="A18" s="17"/>
      <c r="B18" s="18" t="s">
        <v>14</v>
      </c>
      <c r="C18" s="21">
        <v>10.220000000000001</v>
      </c>
      <c r="D18" s="22">
        <f t="shared" si="0"/>
        <v>10.833200000000001</v>
      </c>
      <c r="E18" s="22">
        <v>11.483192000000003</v>
      </c>
      <c r="F18" s="23">
        <f t="shared" si="1"/>
        <v>12.172183520000003</v>
      </c>
      <c r="G18" s="50">
        <f>F18*1.06</f>
        <v>12.902514531200003</v>
      </c>
      <c r="H18" s="50">
        <f t="shared" si="3"/>
        <v>13.676665403072004</v>
      </c>
      <c r="I18" s="58">
        <f t="shared" si="2"/>
        <v>14.223732019194884</v>
      </c>
    </row>
    <row r="19" spans="1:9" s="16" customFormat="1" x14ac:dyDescent="0.35">
      <c r="A19" s="17"/>
      <c r="B19" s="18" t="s">
        <v>15</v>
      </c>
      <c r="C19" s="21">
        <v>15.47</v>
      </c>
      <c r="D19" s="22">
        <f t="shared" si="0"/>
        <v>16.398200000000003</v>
      </c>
      <c r="E19" s="22">
        <v>17.382092000000004</v>
      </c>
      <c r="F19" s="23">
        <f t="shared" si="1"/>
        <v>18.425017520000004</v>
      </c>
      <c r="G19" s="50">
        <f>F19*1.06</f>
        <v>19.530518571200005</v>
      </c>
      <c r="H19" s="50">
        <f t="shared" si="3"/>
        <v>20.702349685472008</v>
      </c>
      <c r="I19" s="58">
        <f t="shared" si="2"/>
        <v>21.53044367289089</v>
      </c>
    </row>
    <row r="20" spans="1:9" s="16" customFormat="1" x14ac:dyDescent="0.35">
      <c r="A20" s="17"/>
      <c r="B20" s="18" t="s">
        <v>16</v>
      </c>
      <c r="C20" s="21">
        <v>20.62</v>
      </c>
      <c r="D20" s="22">
        <f t="shared" si="0"/>
        <v>21.857200000000002</v>
      </c>
      <c r="E20" s="22">
        <v>23.168632000000002</v>
      </c>
      <c r="F20" s="23">
        <f t="shared" si="1"/>
        <v>24.558749920000004</v>
      </c>
      <c r="G20" s="50">
        <f>F20*1.06</f>
        <v>26.032274915200006</v>
      </c>
      <c r="H20" s="50">
        <f t="shared" si="3"/>
        <v>27.594211410112006</v>
      </c>
      <c r="I20" s="58">
        <f t="shared" si="2"/>
        <v>28.697979866516487</v>
      </c>
    </row>
    <row r="21" spans="1:9" s="16" customFormat="1" x14ac:dyDescent="0.35">
      <c r="A21" s="17"/>
      <c r="B21" s="18"/>
      <c r="C21" s="21"/>
      <c r="D21" s="22"/>
      <c r="E21" s="22"/>
      <c r="F21" s="23"/>
      <c r="G21" s="15"/>
      <c r="H21" s="15"/>
      <c r="I21" s="59"/>
    </row>
    <row r="22" spans="1:9" s="16" customFormat="1" x14ac:dyDescent="0.35">
      <c r="A22" s="17"/>
      <c r="B22" s="18" t="s">
        <v>17</v>
      </c>
      <c r="C22" s="21">
        <v>901</v>
      </c>
      <c r="D22" s="22">
        <f t="shared" si="0"/>
        <v>955.06000000000006</v>
      </c>
      <c r="E22" s="27">
        <v>1012</v>
      </c>
      <c r="F22" s="23">
        <f t="shared" si="1"/>
        <v>1072.72</v>
      </c>
      <c r="G22" s="50">
        <f>F22*1.06</f>
        <v>1137.0832</v>
      </c>
      <c r="H22" s="50">
        <f>G22*1.06</f>
        <v>1205.3081920000002</v>
      </c>
      <c r="I22" s="59">
        <f>H22*1.04</f>
        <v>1253.5205196800002</v>
      </c>
    </row>
    <row r="23" spans="1:9" s="16" customFormat="1" x14ac:dyDescent="0.35">
      <c r="A23" s="17"/>
      <c r="B23" s="18" t="s">
        <v>18</v>
      </c>
      <c r="C23" s="21">
        <v>1060</v>
      </c>
      <c r="D23" s="22">
        <f t="shared" si="0"/>
        <v>1123.6000000000001</v>
      </c>
      <c r="E23" s="27">
        <v>1191</v>
      </c>
      <c r="F23" s="23">
        <f t="shared" si="1"/>
        <v>1262.46</v>
      </c>
      <c r="G23" s="50">
        <f>F23*1.06</f>
        <v>1338.2076000000002</v>
      </c>
      <c r="H23" s="50">
        <f t="shared" ref="H23:H27" si="4">G23*1.06</f>
        <v>1418.5000560000003</v>
      </c>
      <c r="I23" s="59">
        <f t="shared" ref="I23:I27" si="5">H23*1.04</f>
        <v>1475.2400582400003</v>
      </c>
    </row>
    <row r="24" spans="1:9" s="16" customFormat="1" x14ac:dyDescent="0.35">
      <c r="A24" s="17"/>
      <c r="B24" s="18" t="s">
        <v>19</v>
      </c>
      <c r="C24" s="21">
        <v>689</v>
      </c>
      <c r="D24" s="22">
        <f t="shared" si="0"/>
        <v>730.34</v>
      </c>
      <c r="E24" s="27">
        <v>774</v>
      </c>
      <c r="F24" s="23">
        <f t="shared" si="1"/>
        <v>820.44</v>
      </c>
      <c r="G24" s="50">
        <f>F24*1.06</f>
        <v>869.66640000000007</v>
      </c>
      <c r="H24" s="50">
        <f t="shared" si="4"/>
        <v>921.84638400000017</v>
      </c>
      <c r="I24" s="59">
        <f t="shared" si="5"/>
        <v>958.72023936000016</v>
      </c>
    </row>
    <row r="25" spans="1:9" s="16" customFormat="1" x14ac:dyDescent="0.35">
      <c r="A25" s="17"/>
      <c r="B25" s="18" t="s">
        <v>20</v>
      </c>
      <c r="C25" s="21">
        <v>530</v>
      </c>
      <c r="D25" s="22">
        <f t="shared" si="0"/>
        <v>561.80000000000007</v>
      </c>
      <c r="E25" s="27">
        <v>596</v>
      </c>
      <c r="F25" s="23">
        <f t="shared" si="1"/>
        <v>631.76</v>
      </c>
      <c r="G25" s="50">
        <f>F25*1.06</f>
        <v>669.66560000000004</v>
      </c>
      <c r="H25" s="50">
        <f t="shared" si="4"/>
        <v>709.84553600000004</v>
      </c>
      <c r="I25" s="59">
        <f t="shared" si="5"/>
        <v>738.23935744000005</v>
      </c>
    </row>
    <row r="26" spans="1:9" s="16" customFormat="1" x14ac:dyDescent="0.35">
      <c r="A26" s="17"/>
      <c r="B26" s="18" t="s">
        <v>130</v>
      </c>
      <c r="C26" s="60"/>
      <c r="D26" s="61"/>
      <c r="E26" s="62"/>
      <c r="F26" s="63"/>
      <c r="G26" s="64">
        <v>130</v>
      </c>
      <c r="H26" s="50">
        <f t="shared" si="4"/>
        <v>137.80000000000001</v>
      </c>
      <c r="I26" s="59">
        <f t="shared" si="5"/>
        <v>143.31200000000001</v>
      </c>
    </row>
    <row r="27" spans="1:9" s="16" customFormat="1" x14ac:dyDescent="0.35">
      <c r="A27" s="17"/>
      <c r="B27" s="18" t="s">
        <v>21</v>
      </c>
      <c r="C27" s="21">
        <v>101.15</v>
      </c>
      <c r="D27" s="22">
        <f t="shared" si="0"/>
        <v>107.21900000000001</v>
      </c>
      <c r="E27" s="22">
        <v>113.65214000000002</v>
      </c>
      <c r="F27" s="23">
        <f t="shared" si="1"/>
        <v>120.47126840000003</v>
      </c>
      <c r="G27" s="50">
        <f>F27*1.06</f>
        <v>127.69954450400003</v>
      </c>
      <c r="H27" s="50">
        <f t="shared" si="4"/>
        <v>135.36151717424005</v>
      </c>
      <c r="I27" s="59">
        <f t="shared" si="5"/>
        <v>140.77597786120967</v>
      </c>
    </row>
    <row r="28" spans="1:9" s="16" customFormat="1" x14ac:dyDescent="0.35">
      <c r="A28" s="17">
        <v>1.2</v>
      </c>
      <c r="B28" s="18" t="s">
        <v>137</v>
      </c>
      <c r="C28" s="19"/>
      <c r="D28" s="20"/>
      <c r="E28" s="20"/>
      <c r="F28" s="23"/>
      <c r="G28" s="15"/>
      <c r="H28" s="15"/>
      <c r="I28" s="59"/>
    </row>
    <row r="29" spans="1:9" s="16" customFormat="1" x14ac:dyDescent="0.35">
      <c r="A29" s="17"/>
      <c r="B29" s="18" t="s">
        <v>23</v>
      </c>
      <c r="C29" s="19">
        <v>5.29</v>
      </c>
      <c r="D29" s="22">
        <f>C29*1.06</f>
        <v>5.6074000000000002</v>
      </c>
      <c r="E29" s="22">
        <v>5.9438440000000003</v>
      </c>
      <c r="F29" s="23">
        <f t="shared" si="1"/>
        <v>6.3004746400000009</v>
      </c>
      <c r="G29" s="50">
        <f>F29*1.06</f>
        <v>6.678503118400001</v>
      </c>
      <c r="H29" s="50">
        <f>G29*1.06</f>
        <v>7.0792133055040019</v>
      </c>
      <c r="I29" s="59">
        <f>H29*1.04</f>
        <v>7.3623818377241621</v>
      </c>
    </row>
    <row r="30" spans="1:9" s="16" customFormat="1" x14ac:dyDescent="0.35">
      <c r="A30" s="17"/>
      <c r="B30" s="18" t="s">
        <v>24</v>
      </c>
      <c r="C30" s="19">
        <v>10.75</v>
      </c>
      <c r="D30" s="22">
        <f t="shared" ref="D30:D47" si="6">C30*1.06</f>
        <v>11.395000000000001</v>
      </c>
      <c r="E30" s="22">
        <v>12.078700000000001</v>
      </c>
      <c r="F30" s="23">
        <f t="shared" si="1"/>
        <v>12.803422000000001</v>
      </c>
      <c r="G30" s="50">
        <f>F30*1.06</f>
        <v>13.571627320000003</v>
      </c>
      <c r="H30" s="50">
        <f t="shared" ref="H30:H55" si="7">G30*1.06</f>
        <v>14.385924959200004</v>
      </c>
      <c r="I30" s="59">
        <f t="shared" ref="I30:I47" si="8">H30*1.04</f>
        <v>14.961361957568005</v>
      </c>
    </row>
    <row r="31" spans="1:9" s="16" customFormat="1" x14ac:dyDescent="0.35">
      <c r="A31" s="17"/>
      <c r="B31" s="18" t="s">
        <v>25</v>
      </c>
      <c r="C31" s="19">
        <v>13.87</v>
      </c>
      <c r="D31" s="22">
        <f t="shared" si="6"/>
        <v>14.702199999999999</v>
      </c>
      <c r="E31" s="22">
        <v>15.584332</v>
      </c>
      <c r="F31" s="23">
        <f t="shared" si="1"/>
        <v>16.51939192</v>
      </c>
      <c r="G31" s="50">
        <f>F31*1.06</f>
        <v>17.510555435200001</v>
      </c>
      <c r="H31" s="50">
        <f t="shared" si="7"/>
        <v>18.561188761312003</v>
      </c>
      <c r="I31" s="59">
        <f t="shared" si="8"/>
        <v>19.303636311764485</v>
      </c>
    </row>
    <row r="32" spans="1:9" s="16" customFormat="1" x14ac:dyDescent="0.35">
      <c r="A32" s="17"/>
      <c r="B32" s="18" t="s">
        <v>15</v>
      </c>
      <c r="C32" s="19">
        <v>20.62</v>
      </c>
      <c r="D32" s="22">
        <f t="shared" si="6"/>
        <v>21.857200000000002</v>
      </c>
      <c r="E32" s="22">
        <v>23.168632000000002</v>
      </c>
      <c r="F32" s="23">
        <f t="shared" si="1"/>
        <v>24.558749920000004</v>
      </c>
      <c r="G32" s="50">
        <f>F32*1.06</f>
        <v>26.032274915200006</v>
      </c>
      <c r="H32" s="50">
        <f t="shared" si="7"/>
        <v>27.594211410112006</v>
      </c>
      <c r="I32" s="59">
        <f t="shared" si="8"/>
        <v>28.697979866516487</v>
      </c>
    </row>
    <row r="33" spans="1:9" s="16" customFormat="1" x14ac:dyDescent="0.35">
      <c r="A33" s="17"/>
      <c r="B33" s="18" t="s">
        <v>16</v>
      </c>
      <c r="C33" s="19">
        <v>26.7</v>
      </c>
      <c r="D33" s="22">
        <f t="shared" si="6"/>
        <v>28.302</v>
      </c>
      <c r="E33" s="22">
        <v>30.000120000000003</v>
      </c>
      <c r="F33" s="23">
        <f t="shared" si="1"/>
        <v>31.800127200000006</v>
      </c>
      <c r="G33" s="50">
        <f>F33*1.06</f>
        <v>33.708134832000006</v>
      </c>
      <c r="H33" s="50">
        <f t="shared" si="7"/>
        <v>35.730622921920009</v>
      </c>
      <c r="I33" s="59">
        <f t="shared" si="8"/>
        <v>37.159847838796807</v>
      </c>
    </row>
    <row r="34" spans="1:9" s="16" customFormat="1" x14ac:dyDescent="0.35">
      <c r="A34" s="17"/>
      <c r="B34" s="18" t="s">
        <v>26</v>
      </c>
      <c r="C34" s="19">
        <v>1272</v>
      </c>
      <c r="D34" s="22">
        <f t="shared" si="6"/>
        <v>1348.3200000000002</v>
      </c>
      <c r="E34" s="27">
        <v>1430</v>
      </c>
      <c r="F34" s="23">
        <f t="shared" si="1"/>
        <v>1515.8000000000002</v>
      </c>
      <c r="G34" s="50">
        <f>F34*1.06</f>
        <v>1606.7480000000003</v>
      </c>
      <c r="H34" s="50">
        <f t="shared" si="7"/>
        <v>1703.1528800000003</v>
      </c>
      <c r="I34" s="59">
        <v>800</v>
      </c>
    </row>
    <row r="35" spans="1:9" s="16" customFormat="1" x14ac:dyDescent="0.35">
      <c r="A35" s="17"/>
      <c r="B35" s="18" t="s">
        <v>131</v>
      </c>
      <c r="C35" s="65"/>
      <c r="D35" s="61"/>
      <c r="E35" s="62"/>
      <c r="F35" s="23"/>
      <c r="G35" s="50">
        <v>800</v>
      </c>
      <c r="H35" s="50">
        <f t="shared" si="7"/>
        <v>848</v>
      </c>
      <c r="I35" s="59">
        <v>700</v>
      </c>
    </row>
    <row r="36" spans="1:9" s="16" customFormat="1" x14ac:dyDescent="0.35">
      <c r="A36" s="17"/>
      <c r="B36" s="18" t="s">
        <v>132</v>
      </c>
      <c r="C36" s="65"/>
      <c r="D36" s="61"/>
      <c r="E36" s="62"/>
      <c r="F36" s="23">
        <v>450</v>
      </c>
      <c r="G36" s="50">
        <f>F36*1.06</f>
        <v>477</v>
      </c>
      <c r="H36" s="50">
        <f t="shared" si="7"/>
        <v>505.62</v>
      </c>
      <c r="I36" s="59">
        <f t="shared" si="8"/>
        <v>525.84480000000008</v>
      </c>
    </row>
    <row r="37" spans="1:9" s="16" customFormat="1" x14ac:dyDescent="0.35">
      <c r="A37" s="17"/>
      <c r="B37" s="18" t="s">
        <v>130</v>
      </c>
      <c r="C37" s="65"/>
      <c r="D37" s="61"/>
      <c r="E37" s="62"/>
      <c r="F37" s="23"/>
      <c r="G37" s="50">
        <v>350</v>
      </c>
      <c r="H37" s="50">
        <f t="shared" si="7"/>
        <v>371</v>
      </c>
      <c r="I37" s="59">
        <f t="shared" si="8"/>
        <v>385.84000000000003</v>
      </c>
    </row>
    <row r="38" spans="1:9" s="16" customFormat="1" x14ac:dyDescent="0.35">
      <c r="A38" s="17"/>
      <c r="B38" s="18" t="s">
        <v>21</v>
      </c>
      <c r="C38" s="19">
        <v>265</v>
      </c>
      <c r="D38" s="22">
        <f t="shared" si="6"/>
        <v>280.90000000000003</v>
      </c>
      <c r="E38" s="27">
        <v>298</v>
      </c>
      <c r="F38" s="23">
        <f t="shared" si="1"/>
        <v>315.88</v>
      </c>
      <c r="G38" s="50">
        <f t="shared" si="1"/>
        <v>334.83280000000002</v>
      </c>
      <c r="H38" s="50">
        <f t="shared" si="7"/>
        <v>354.92276800000002</v>
      </c>
      <c r="I38" s="59">
        <f t="shared" si="8"/>
        <v>369.11967872000002</v>
      </c>
    </row>
    <row r="39" spans="1:9" s="16" customFormat="1" x14ac:dyDescent="0.35">
      <c r="A39" s="17"/>
      <c r="B39" s="18" t="s">
        <v>19</v>
      </c>
      <c r="C39" s="19">
        <v>689</v>
      </c>
      <c r="D39" s="22">
        <f t="shared" si="6"/>
        <v>730.34</v>
      </c>
      <c r="E39" s="27">
        <v>774</v>
      </c>
      <c r="F39" s="23">
        <f t="shared" si="1"/>
        <v>820.44</v>
      </c>
      <c r="G39" s="50">
        <f t="shared" si="1"/>
        <v>869.66640000000007</v>
      </c>
      <c r="H39" s="50">
        <f t="shared" si="7"/>
        <v>921.84638400000017</v>
      </c>
      <c r="I39" s="59">
        <f t="shared" si="8"/>
        <v>958.72023936000016</v>
      </c>
    </row>
    <row r="40" spans="1:9" s="16" customFormat="1" x14ac:dyDescent="0.35">
      <c r="A40" s="17"/>
      <c r="B40" s="18" t="s">
        <v>18</v>
      </c>
      <c r="C40" s="21">
        <v>1590</v>
      </c>
      <c r="D40" s="22">
        <f t="shared" si="6"/>
        <v>1685.4</v>
      </c>
      <c r="E40" s="27">
        <v>1787</v>
      </c>
      <c r="F40" s="23">
        <f t="shared" si="1"/>
        <v>1894.22</v>
      </c>
      <c r="G40" s="50">
        <f t="shared" si="1"/>
        <v>2007.8732000000002</v>
      </c>
      <c r="H40" s="50">
        <f t="shared" si="7"/>
        <v>2128.3455920000001</v>
      </c>
      <c r="I40" s="59">
        <f t="shared" si="8"/>
        <v>2213.4794156800003</v>
      </c>
    </row>
    <row r="41" spans="1:9" s="16" customFormat="1" x14ac:dyDescent="0.35">
      <c r="A41" s="17"/>
      <c r="B41" s="18" t="s">
        <v>17</v>
      </c>
      <c r="C41" s="19">
        <v>1060</v>
      </c>
      <c r="D41" s="22">
        <f t="shared" si="6"/>
        <v>1123.6000000000001</v>
      </c>
      <c r="E41" s="27">
        <v>1191</v>
      </c>
      <c r="F41" s="23">
        <f t="shared" si="1"/>
        <v>1262.46</v>
      </c>
      <c r="G41" s="50">
        <f t="shared" si="1"/>
        <v>1338.2076000000002</v>
      </c>
      <c r="H41" s="50">
        <f t="shared" si="7"/>
        <v>1418.5000560000003</v>
      </c>
      <c r="I41" s="59">
        <f t="shared" si="8"/>
        <v>1475.2400582400003</v>
      </c>
    </row>
    <row r="42" spans="1:9" s="16" customFormat="1" x14ac:dyDescent="0.35">
      <c r="A42" s="17"/>
      <c r="B42" s="18" t="s">
        <v>20</v>
      </c>
      <c r="C42" s="21">
        <v>742</v>
      </c>
      <c r="D42" s="22">
        <f t="shared" si="6"/>
        <v>786.5200000000001</v>
      </c>
      <c r="E42" s="27">
        <v>834</v>
      </c>
      <c r="F42" s="23">
        <f>E42*1.06</f>
        <v>884.04000000000008</v>
      </c>
      <c r="G42" s="50">
        <f t="shared" si="1"/>
        <v>937.08240000000012</v>
      </c>
      <c r="H42" s="50">
        <f t="shared" si="7"/>
        <v>993.30734400000017</v>
      </c>
      <c r="I42" s="59">
        <f t="shared" si="8"/>
        <v>1033.0396377600002</v>
      </c>
    </row>
    <row r="43" spans="1:9" s="16" customFormat="1" x14ac:dyDescent="0.35">
      <c r="A43" s="17"/>
      <c r="B43" s="18" t="s">
        <v>27</v>
      </c>
      <c r="C43" s="21">
        <v>265</v>
      </c>
      <c r="D43" s="22">
        <f t="shared" si="6"/>
        <v>280.90000000000003</v>
      </c>
      <c r="E43" s="27">
        <v>298</v>
      </c>
      <c r="F43" s="23">
        <f t="shared" si="1"/>
        <v>315.88</v>
      </c>
      <c r="G43" s="50">
        <f t="shared" si="1"/>
        <v>334.83280000000002</v>
      </c>
      <c r="H43" s="50">
        <f t="shared" si="7"/>
        <v>354.92276800000002</v>
      </c>
      <c r="I43" s="59">
        <f t="shared" si="8"/>
        <v>369.11967872000002</v>
      </c>
    </row>
    <row r="44" spans="1:9" s="16" customFormat="1" x14ac:dyDescent="0.35">
      <c r="A44" s="28"/>
      <c r="B44" s="29" t="s">
        <v>28</v>
      </c>
      <c r="C44" s="30">
        <v>60.42</v>
      </c>
      <c r="D44" s="30">
        <f t="shared" si="6"/>
        <v>64.045200000000008</v>
      </c>
      <c r="E44" s="27">
        <v>68</v>
      </c>
      <c r="F44" s="23">
        <v>80</v>
      </c>
      <c r="G44" s="50">
        <f t="shared" si="1"/>
        <v>84.800000000000011</v>
      </c>
      <c r="H44" s="50">
        <f t="shared" si="7"/>
        <v>89.888000000000019</v>
      </c>
      <c r="I44" s="59">
        <f t="shared" si="8"/>
        <v>93.483520000000027</v>
      </c>
    </row>
    <row r="45" spans="1:9" s="16" customFormat="1" x14ac:dyDescent="0.35">
      <c r="A45" s="17">
        <v>1.3</v>
      </c>
      <c r="B45" s="18" t="s">
        <v>29</v>
      </c>
      <c r="C45" s="21">
        <v>2141.81</v>
      </c>
      <c r="D45" s="22">
        <f t="shared" si="6"/>
        <v>2270.3186000000001</v>
      </c>
      <c r="E45" s="27">
        <v>3500</v>
      </c>
      <c r="F45" s="23">
        <f t="shared" si="1"/>
        <v>3710</v>
      </c>
      <c r="G45" s="50">
        <f t="shared" si="1"/>
        <v>3932.6000000000004</v>
      </c>
      <c r="H45" s="50">
        <f t="shared" si="7"/>
        <v>4168.5560000000005</v>
      </c>
      <c r="I45" s="59">
        <f t="shared" si="8"/>
        <v>4335.298240000001</v>
      </c>
    </row>
    <row r="46" spans="1:9" s="16" customFormat="1" x14ac:dyDescent="0.35">
      <c r="A46" s="17"/>
      <c r="B46" s="18" t="s">
        <v>30</v>
      </c>
      <c r="C46" s="21">
        <v>2650</v>
      </c>
      <c r="D46" s="22">
        <f t="shared" si="6"/>
        <v>2809</v>
      </c>
      <c r="E46" s="27">
        <v>5000</v>
      </c>
      <c r="F46" s="23">
        <f t="shared" si="1"/>
        <v>5300</v>
      </c>
      <c r="G46" s="50">
        <f t="shared" si="1"/>
        <v>5618</v>
      </c>
      <c r="H46" s="50">
        <f t="shared" si="7"/>
        <v>5955.08</v>
      </c>
      <c r="I46" s="59">
        <f t="shared" si="8"/>
        <v>6193.2831999999999</v>
      </c>
    </row>
    <row r="47" spans="1:9" s="16" customFormat="1" x14ac:dyDescent="0.35">
      <c r="A47" s="17">
        <v>1.4</v>
      </c>
      <c r="B47" s="18" t="s">
        <v>31</v>
      </c>
      <c r="C47" s="21">
        <v>559.29999999999995</v>
      </c>
      <c r="D47" s="22">
        <f t="shared" si="6"/>
        <v>592.85799999999995</v>
      </c>
      <c r="E47" s="27">
        <v>628</v>
      </c>
      <c r="F47" s="23">
        <f t="shared" si="1"/>
        <v>665.68000000000006</v>
      </c>
      <c r="G47" s="50">
        <f t="shared" si="1"/>
        <v>705.62080000000014</v>
      </c>
      <c r="H47" s="50">
        <f t="shared" si="7"/>
        <v>747.95804800000019</v>
      </c>
      <c r="I47" s="59">
        <f t="shared" si="8"/>
        <v>777.87636992000023</v>
      </c>
    </row>
    <row r="48" spans="1:9" s="16" customFormat="1" x14ac:dyDescent="0.35">
      <c r="A48" s="17"/>
      <c r="B48" s="18"/>
      <c r="C48" s="21"/>
      <c r="D48" s="22"/>
      <c r="E48" s="27"/>
      <c r="F48" s="23"/>
      <c r="G48" s="50"/>
      <c r="H48" s="50"/>
      <c r="I48" s="59"/>
    </row>
    <row r="49" spans="1:10" s="16" customFormat="1" x14ac:dyDescent="0.35">
      <c r="A49" s="17">
        <v>2</v>
      </c>
      <c r="B49" s="18" t="s">
        <v>32</v>
      </c>
      <c r="C49" s="21"/>
      <c r="D49" s="22"/>
      <c r="E49" s="22"/>
      <c r="F49" s="23"/>
      <c r="G49" s="15"/>
      <c r="H49" s="50"/>
      <c r="I49" s="59"/>
    </row>
    <row r="50" spans="1:10" s="16" customFormat="1" x14ac:dyDescent="0.35">
      <c r="A50" s="17">
        <v>2.1</v>
      </c>
      <c r="B50" s="18" t="s">
        <v>33</v>
      </c>
      <c r="C50" s="23">
        <v>1189.97</v>
      </c>
      <c r="D50" s="22">
        <f t="shared" ref="D50:D54" si="9">C50*1.06</f>
        <v>1261.3682000000001</v>
      </c>
      <c r="E50" s="27">
        <v>1500</v>
      </c>
      <c r="F50" s="23">
        <f t="shared" si="1"/>
        <v>1590</v>
      </c>
      <c r="G50" s="50">
        <f t="shared" si="1"/>
        <v>1685.4</v>
      </c>
      <c r="H50" s="50">
        <f t="shared" si="7"/>
        <v>1786.5240000000001</v>
      </c>
      <c r="I50" s="59">
        <f>H50*1.04</f>
        <v>1857.9849600000002</v>
      </c>
    </row>
    <row r="51" spans="1:10" s="16" customFormat="1" x14ac:dyDescent="0.35">
      <c r="A51" s="17">
        <v>2.2000000000000002</v>
      </c>
      <c r="B51" s="18" t="s">
        <v>34</v>
      </c>
      <c r="C51" s="23">
        <v>95.25</v>
      </c>
      <c r="D51" s="22">
        <f t="shared" si="9"/>
        <v>100.965</v>
      </c>
      <c r="E51" s="27">
        <v>107</v>
      </c>
      <c r="F51" s="23">
        <f t="shared" si="1"/>
        <v>113.42</v>
      </c>
      <c r="G51" s="50">
        <f t="shared" si="1"/>
        <v>120.2252</v>
      </c>
      <c r="H51" s="50">
        <f t="shared" si="7"/>
        <v>127.43871200000001</v>
      </c>
      <c r="I51" s="59">
        <f t="shared" ref="I51:I55" si="10">H51*1.04</f>
        <v>132.53626048000001</v>
      </c>
    </row>
    <row r="52" spans="1:10" s="16" customFormat="1" x14ac:dyDescent="0.35">
      <c r="A52" s="17">
        <v>2.2999999999999998</v>
      </c>
      <c r="B52" s="18" t="s">
        <v>35</v>
      </c>
      <c r="C52" s="23">
        <v>47.62</v>
      </c>
      <c r="D52" s="22">
        <f t="shared" si="9"/>
        <v>50.477199999999996</v>
      </c>
      <c r="E52" s="22">
        <v>53.505831999999998</v>
      </c>
      <c r="F52" s="23">
        <f t="shared" si="1"/>
        <v>56.716181920000004</v>
      </c>
      <c r="G52" s="50">
        <f t="shared" si="1"/>
        <v>60.119152835200005</v>
      </c>
      <c r="H52" s="50">
        <f t="shared" si="7"/>
        <v>63.726302005312007</v>
      </c>
      <c r="I52" s="59">
        <f t="shared" si="10"/>
        <v>66.275354085524484</v>
      </c>
    </row>
    <row r="53" spans="1:10" s="16" customFormat="1" x14ac:dyDescent="0.35">
      <c r="A53" s="17"/>
      <c r="B53" s="18" t="s">
        <v>36</v>
      </c>
      <c r="C53" s="21">
        <v>265</v>
      </c>
      <c r="D53" s="22">
        <f t="shared" si="9"/>
        <v>280.90000000000003</v>
      </c>
      <c r="E53" s="27">
        <v>1500</v>
      </c>
      <c r="F53" s="23">
        <v>800</v>
      </c>
      <c r="G53" s="50">
        <f t="shared" si="1"/>
        <v>848</v>
      </c>
      <c r="H53" s="50">
        <f t="shared" si="7"/>
        <v>898.88</v>
      </c>
      <c r="I53" s="59">
        <v>800</v>
      </c>
    </row>
    <row r="54" spans="1:10" s="16" customFormat="1" x14ac:dyDescent="0.35">
      <c r="A54" s="17"/>
      <c r="B54" s="18" t="s">
        <v>37</v>
      </c>
      <c r="C54" s="21">
        <v>159</v>
      </c>
      <c r="D54" s="22">
        <f t="shared" si="9"/>
        <v>168.54000000000002</v>
      </c>
      <c r="E54" s="27">
        <v>180</v>
      </c>
      <c r="F54" s="23">
        <f t="shared" si="1"/>
        <v>190.8</v>
      </c>
      <c r="G54" s="50">
        <f t="shared" si="1"/>
        <v>202.24800000000002</v>
      </c>
      <c r="H54" s="50">
        <f t="shared" si="7"/>
        <v>214.38288000000003</v>
      </c>
      <c r="I54" s="59">
        <f t="shared" si="10"/>
        <v>222.95819520000003</v>
      </c>
    </row>
    <row r="55" spans="1:10" s="16" customFormat="1" x14ac:dyDescent="0.35">
      <c r="A55" s="17"/>
      <c r="B55" s="18" t="s">
        <v>38</v>
      </c>
      <c r="C55" s="21"/>
      <c r="D55" s="22"/>
      <c r="E55" s="31">
        <v>298</v>
      </c>
      <c r="F55" s="23">
        <f t="shared" si="1"/>
        <v>315.88</v>
      </c>
      <c r="G55" s="50">
        <f t="shared" si="1"/>
        <v>334.83280000000002</v>
      </c>
      <c r="H55" s="50">
        <f t="shared" si="7"/>
        <v>354.92276800000002</v>
      </c>
      <c r="I55" s="59">
        <f t="shared" si="10"/>
        <v>369.11967872000002</v>
      </c>
    </row>
    <row r="56" spans="1:10" s="16" customFormat="1" x14ac:dyDescent="0.35">
      <c r="A56" s="17"/>
      <c r="B56" s="70" t="s">
        <v>135</v>
      </c>
      <c r="C56" s="60"/>
      <c r="D56" s="61"/>
      <c r="E56" s="68"/>
      <c r="F56" s="63"/>
      <c r="G56" s="64"/>
      <c r="H56" s="64"/>
      <c r="I56" s="69">
        <v>40</v>
      </c>
      <c r="J56" s="35"/>
    </row>
    <row r="57" spans="1:10" s="16" customFormat="1" x14ac:dyDescent="0.35">
      <c r="A57" s="17"/>
      <c r="B57" s="70" t="s">
        <v>136</v>
      </c>
      <c r="C57" s="60"/>
      <c r="D57" s="61"/>
      <c r="E57" s="68"/>
      <c r="F57" s="63"/>
      <c r="G57" s="64"/>
      <c r="H57" s="64"/>
      <c r="I57" s="69">
        <v>120</v>
      </c>
      <c r="J57" s="35"/>
    </row>
    <row r="58" spans="1:10" s="16" customFormat="1" x14ac:dyDescent="0.35">
      <c r="A58" s="17"/>
      <c r="B58" s="32" t="s">
        <v>40</v>
      </c>
      <c r="C58" s="21"/>
      <c r="D58" s="22"/>
      <c r="E58" s="22"/>
      <c r="F58" s="23"/>
      <c r="G58" s="15"/>
      <c r="H58" s="15"/>
      <c r="I58" s="59"/>
    </row>
    <row r="59" spans="1:10" s="16" customFormat="1" x14ac:dyDescent="0.35">
      <c r="A59" s="17"/>
      <c r="B59" s="32" t="s">
        <v>41</v>
      </c>
      <c r="C59" s="21"/>
      <c r="D59" s="22"/>
      <c r="E59" s="22"/>
      <c r="F59" s="23"/>
      <c r="G59" s="15"/>
      <c r="H59" s="15"/>
      <c r="I59" s="59"/>
    </row>
    <row r="60" spans="1:10" s="16" customFormat="1" x14ac:dyDescent="0.35">
      <c r="A60" s="17"/>
      <c r="B60" s="32" t="s">
        <v>42</v>
      </c>
      <c r="C60" s="33">
        <v>2644.95</v>
      </c>
      <c r="D60" s="22">
        <f t="shared" ref="D60:D62" si="11">C60*1.06</f>
        <v>2803.6469999999999</v>
      </c>
      <c r="E60" s="22">
        <f>ROUND(D60*1.06,0)</f>
        <v>2972</v>
      </c>
      <c r="F60" s="23">
        <f t="shared" si="1"/>
        <v>3150.32</v>
      </c>
      <c r="G60" s="50">
        <f>F60*1.06</f>
        <v>3339.3392000000003</v>
      </c>
      <c r="H60" s="50">
        <f>G60*1.06</f>
        <v>3539.6995520000005</v>
      </c>
      <c r="I60" s="59">
        <f>H60*1.04</f>
        <v>3681.2875340800006</v>
      </c>
    </row>
    <row r="61" spans="1:10" s="16" customFormat="1" x14ac:dyDescent="0.35">
      <c r="A61" s="17"/>
      <c r="B61" s="32" t="s">
        <v>43</v>
      </c>
      <c r="C61" s="33">
        <v>2644.95</v>
      </c>
      <c r="D61" s="22">
        <f t="shared" si="11"/>
        <v>2803.6469999999999</v>
      </c>
      <c r="E61" s="22">
        <f t="shared" ref="E61:E62" si="12">ROUND(D61*1.06,0)</f>
        <v>2972</v>
      </c>
      <c r="F61" s="23">
        <f t="shared" si="1"/>
        <v>3150.32</v>
      </c>
      <c r="G61" s="50">
        <f>F61*1.06</f>
        <v>3339.3392000000003</v>
      </c>
      <c r="H61" s="50">
        <f t="shared" ref="H61:H63" si="13">G61*1.06</f>
        <v>3539.6995520000005</v>
      </c>
      <c r="I61" s="59">
        <f t="shared" ref="I61:I63" si="14">H61*1.04</f>
        <v>3681.2875340800006</v>
      </c>
    </row>
    <row r="62" spans="1:10" s="16" customFormat="1" x14ac:dyDescent="0.35">
      <c r="A62" s="17"/>
      <c r="B62" s="32" t="s">
        <v>44</v>
      </c>
      <c r="C62" s="33">
        <v>1803.38</v>
      </c>
      <c r="D62" s="22">
        <f t="shared" si="11"/>
        <v>1911.5828000000001</v>
      </c>
      <c r="E62" s="22">
        <f t="shared" si="12"/>
        <v>2026</v>
      </c>
      <c r="F62" s="23">
        <f t="shared" si="1"/>
        <v>2147.56</v>
      </c>
      <c r="G62" s="50">
        <f>F62*1.06</f>
        <v>2276.4135999999999</v>
      </c>
      <c r="H62" s="50">
        <f t="shared" si="13"/>
        <v>2412.9984159999999</v>
      </c>
      <c r="I62" s="59">
        <f t="shared" si="14"/>
        <v>2509.5183526400001</v>
      </c>
    </row>
    <row r="63" spans="1:10" s="35" customFormat="1" x14ac:dyDescent="0.35">
      <c r="A63" s="17"/>
      <c r="B63" s="34" t="s">
        <v>45</v>
      </c>
      <c r="C63" s="21">
        <v>0</v>
      </c>
      <c r="D63" s="22">
        <v>320</v>
      </c>
      <c r="E63" s="27">
        <v>340</v>
      </c>
      <c r="F63" s="23">
        <f t="shared" si="1"/>
        <v>360.40000000000003</v>
      </c>
      <c r="G63" s="50">
        <f>F63*1.06</f>
        <v>382.02400000000006</v>
      </c>
      <c r="H63" s="50">
        <f t="shared" si="13"/>
        <v>404.94544000000008</v>
      </c>
      <c r="I63" s="59">
        <f t="shared" si="14"/>
        <v>421.14325760000008</v>
      </c>
    </row>
    <row r="64" spans="1:10" s="16" customFormat="1" x14ac:dyDescent="0.35">
      <c r="A64" s="17">
        <v>2.4</v>
      </c>
      <c r="B64" s="18" t="s">
        <v>46</v>
      </c>
      <c r="C64" s="21"/>
      <c r="D64" s="22"/>
      <c r="E64" s="22"/>
      <c r="F64" s="23"/>
      <c r="G64" s="15"/>
      <c r="H64" s="15"/>
      <c r="I64" s="59"/>
    </row>
    <row r="65" spans="1:9" s="16" customFormat="1" x14ac:dyDescent="0.35">
      <c r="A65" s="17" t="s">
        <v>47</v>
      </c>
      <c r="B65" s="18" t="s">
        <v>48</v>
      </c>
      <c r="C65" s="21"/>
      <c r="D65" s="22">
        <f>ROUND(14*6.17*3,0)+1</f>
        <v>260</v>
      </c>
      <c r="E65" s="27">
        <v>276</v>
      </c>
      <c r="F65" s="23">
        <f t="shared" si="1"/>
        <v>292.56</v>
      </c>
      <c r="G65" s="50">
        <f>F65*1.06</f>
        <v>310.11360000000002</v>
      </c>
      <c r="H65" s="50">
        <f>G65*1.06</f>
        <v>328.72041600000006</v>
      </c>
      <c r="I65" s="59">
        <f>H65*1.04</f>
        <v>341.86923264000006</v>
      </c>
    </row>
    <row r="66" spans="1:9" s="16" customFormat="1" x14ac:dyDescent="0.35">
      <c r="A66" s="17" t="s">
        <v>49</v>
      </c>
      <c r="B66" s="18" t="s">
        <v>50</v>
      </c>
      <c r="C66" s="21"/>
      <c r="D66" s="22">
        <f t="shared" ref="D66:D67" si="15">ROUND(14*6.17*3,0)+1</f>
        <v>260</v>
      </c>
      <c r="E66" s="27">
        <v>276</v>
      </c>
      <c r="F66" s="23">
        <f t="shared" si="1"/>
        <v>292.56</v>
      </c>
      <c r="G66" s="50">
        <f>F66*1.06</f>
        <v>310.11360000000002</v>
      </c>
      <c r="H66" s="50">
        <f t="shared" ref="H66:H67" si="16">G66*1.06</f>
        <v>328.72041600000006</v>
      </c>
      <c r="I66" s="59">
        <f t="shared" ref="I66:I67" si="17">H66*1.04</f>
        <v>341.86923264000006</v>
      </c>
    </row>
    <row r="67" spans="1:9" s="16" customFormat="1" x14ac:dyDescent="0.35">
      <c r="A67" s="17" t="s">
        <v>51</v>
      </c>
      <c r="B67" s="18" t="s">
        <v>52</v>
      </c>
      <c r="C67" s="21"/>
      <c r="D67" s="22">
        <f t="shared" si="15"/>
        <v>260</v>
      </c>
      <c r="E67" s="27">
        <v>276</v>
      </c>
      <c r="F67" s="23">
        <f t="shared" si="1"/>
        <v>292.56</v>
      </c>
      <c r="G67" s="50">
        <f>F67*1.06</f>
        <v>310.11360000000002</v>
      </c>
      <c r="H67" s="50">
        <f t="shared" si="16"/>
        <v>328.72041600000006</v>
      </c>
      <c r="I67" s="59">
        <f t="shared" si="17"/>
        <v>341.86923264000006</v>
      </c>
    </row>
    <row r="68" spans="1:9" s="16" customFormat="1" x14ac:dyDescent="0.35">
      <c r="A68" s="3"/>
      <c r="B68" s="36" t="s">
        <v>53</v>
      </c>
      <c r="C68" s="14"/>
      <c r="D68" s="14"/>
      <c r="E68" s="14"/>
      <c r="F68" s="23"/>
      <c r="G68" s="15"/>
      <c r="H68" s="15"/>
      <c r="I68" s="59"/>
    </row>
    <row r="69" spans="1:9" s="39" customFormat="1" x14ac:dyDescent="0.35">
      <c r="A69" s="4">
        <v>3</v>
      </c>
      <c r="B69" s="32" t="s">
        <v>54</v>
      </c>
      <c r="C69" s="33"/>
      <c r="D69" s="37"/>
      <c r="E69" s="38"/>
      <c r="F69" s="23"/>
      <c r="G69" s="51"/>
      <c r="H69" s="51"/>
      <c r="I69" s="59"/>
    </row>
    <row r="70" spans="1:9" s="39" customFormat="1" x14ac:dyDescent="0.35">
      <c r="A70" s="40">
        <v>3.1</v>
      </c>
      <c r="B70" s="32" t="s">
        <v>55</v>
      </c>
      <c r="C70" s="33">
        <v>1119.6887484000001</v>
      </c>
      <c r="D70" s="37">
        <v>1186.8700733040002</v>
      </c>
      <c r="E70" s="27">
        <v>1258</v>
      </c>
      <c r="F70" s="23">
        <f t="shared" si="1"/>
        <v>1333.48</v>
      </c>
      <c r="G70" s="50">
        <f>F70*1.06</f>
        <v>1413.4888000000001</v>
      </c>
      <c r="H70" s="52">
        <f>G70*1.06</f>
        <v>1498.2981280000001</v>
      </c>
      <c r="I70" s="59">
        <f>H70*1.04</f>
        <v>1558.2300531200001</v>
      </c>
    </row>
    <row r="71" spans="1:9" s="39" customFormat="1" x14ac:dyDescent="0.35">
      <c r="A71" s="40">
        <v>3.2</v>
      </c>
      <c r="B71" s="32" t="s">
        <v>56</v>
      </c>
      <c r="C71" s="33">
        <v>1047.1053120000001</v>
      </c>
      <c r="D71" s="37">
        <v>1109.9316307200002</v>
      </c>
      <c r="E71" s="27">
        <v>1177</v>
      </c>
      <c r="F71" s="23">
        <f t="shared" si="1"/>
        <v>1247.6200000000001</v>
      </c>
      <c r="G71" s="50">
        <f>F71*1.06</f>
        <v>1322.4772000000003</v>
      </c>
      <c r="H71" s="52">
        <f t="shared" ref="H71:H73" si="18">G71*1.06</f>
        <v>1401.8258320000004</v>
      </c>
      <c r="I71" s="59">
        <f t="shared" ref="I71:I73" si="19">H71*1.04</f>
        <v>1457.8988652800006</v>
      </c>
    </row>
    <row r="72" spans="1:9" s="39" customFormat="1" ht="31" x14ac:dyDescent="0.35">
      <c r="A72" s="40">
        <v>3.3</v>
      </c>
      <c r="B72" s="32" t="s">
        <v>57</v>
      </c>
      <c r="C72" s="33">
        <v>385.92289200000005</v>
      </c>
      <c r="D72" s="37">
        <v>409.07826552000006</v>
      </c>
      <c r="E72" s="27">
        <v>434</v>
      </c>
      <c r="F72" s="23">
        <f t="shared" si="1"/>
        <v>460.04</v>
      </c>
      <c r="G72" s="50">
        <f>F72*1.06</f>
        <v>487.64240000000007</v>
      </c>
      <c r="H72" s="52">
        <f t="shared" si="18"/>
        <v>516.9009440000001</v>
      </c>
      <c r="I72" s="59">
        <f t="shared" si="19"/>
        <v>537.57698176000008</v>
      </c>
    </row>
    <row r="73" spans="1:9" s="39" customFormat="1" x14ac:dyDescent="0.35">
      <c r="A73" s="40">
        <v>3.4</v>
      </c>
      <c r="B73" s="32" t="s">
        <v>58</v>
      </c>
      <c r="C73" s="33">
        <v>224.88966360000003</v>
      </c>
      <c r="D73" s="37">
        <v>238.38304341600005</v>
      </c>
      <c r="E73" s="27">
        <v>253</v>
      </c>
      <c r="F73" s="23">
        <f t="shared" si="1"/>
        <v>268.18</v>
      </c>
      <c r="G73" s="50">
        <f>F73*1.06</f>
        <v>284.27080000000001</v>
      </c>
      <c r="H73" s="52">
        <f t="shared" si="18"/>
        <v>301.32704800000005</v>
      </c>
      <c r="I73" s="59">
        <f t="shared" si="19"/>
        <v>313.38012992000006</v>
      </c>
    </row>
    <row r="74" spans="1:9" s="39" customFormat="1" x14ac:dyDescent="0.35">
      <c r="A74" s="40">
        <v>3.5</v>
      </c>
      <c r="B74" s="32" t="s">
        <v>59</v>
      </c>
      <c r="C74" s="33" t="s">
        <v>60</v>
      </c>
      <c r="D74" s="33" t="s">
        <v>60</v>
      </c>
      <c r="E74" s="38" t="s">
        <v>60</v>
      </c>
      <c r="F74" s="38" t="s">
        <v>60</v>
      </c>
      <c r="G74" s="33" t="s">
        <v>60</v>
      </c>
      <c r="H74" s="33" t="s">
        <v>60</v>
      </c>
      <c r="I74" s="66" t="s">
        <v>60</v>
      </c>
    </row>
    <row r="75" spans="1:9" s="39" customFormat="1" ht="31" x14ac:dyDescent="0.35">
      <c r="A75" s="40">
        <v>3.6</v>
      </c>
      <c r="B75" s="32" t="s">
        <v>61</v>
      </c>
      <c r="C75" s="33" t="s">
        <v>62</v>
      </c>
      <c r="D75" s="33" t="s">
        <v>62</v>
      </c>
      <c r="E75" s="38" t="s">
        <v>62</v>
      </c>
      <c r="F75" s="38" t="s">
        <v>62</v>
      </c>
      <c r="G75" s="33" t="s">
        <v>62</v>
      </c>
      <c r="H75" s="33" t="s">
        <v>62</v>
      </c>
      <c r="I75" s="66" t="s">
        <v>62</v>
      </c>
    </row>
    <row r="76" spans="1:9" s="39" customFormat="1" ht="46.5" x14ac:dyDescent="0.35">
      <c r="A76" s="40">
        <v>3.7</v>
      </c>
      <c r="B76" s="32" t="s">
        <v>63</v>
      </c>
      <c r="C76" s="33" t="s">
        <v>64</v>
      </c>
      <c r="D76" s="33" t="s">
        <v>64</v>
      </c>
      <c r="E76" s="33" t="s">
        <v>64</v>
      </c>
      <c r="F76" s="33" t="s">
        <v>64</v>
      </c>
      <c r="G76" s="33" t="s">
        <v>64</v>
      </c>
      <c r="H76" s="33" t="s">
        <v>64</v>
      </c>
      <c r="I76" s="66" t="s">
        <v>64</v>
      </c>
    </row>
    <row r="77" spans="1:9" s="39" customFormat="1" x14ac:dyDescent="0.35">
      <c r="A77" s="40">
        <v>3.8</v>
      </c>
      <c r="B77" s="34" t="s">
        <v>65</v>
      </c>
      <c r="C77" s="33">
        <v>416.46233999999998</v>
      </c>
      <c r="D77" s="37">
        <v>441.45008039999999</v>
      </c>
      <c r="E77" s="41">
        <v>468</v>
      </c>
      <c r="F77" s="24">
        <f t="shared" si="1"/>
        <v>496.08000000000004</v>
      </c>
      <c r="G77" s="50">
        <f>F77*1.06</f>
        <v>525.84480000000008</v>
      </c>
      <c r="H77" s="52">
        <f>G77*1.06</f>
        <v>557.39548800000011</v>
      </c>
      <c r="I77" s="71">
        <f>H77*1.04</f>
        <v>579.69130752000012</v>
      </c>
    </row>
    <row r="78" spans="1:9" s="39" customFormat="1" x14ac:dyDescent="0.35">
      <c r="A78" s="40"/>
      <c r="B78" s="32" t="s">
        <v>66</v>
      </c>
      <c r="C78" s="32"/>
      <c r="D78" s="37"/>
      <c r="E78" s="33"/>
      <c r="F78" s="23"/>
      <c r="G78" s="51"/>
      <c r="H78" s="53"/>
      <c r="I78" s="59"/>
    </row>
    <row r="79" spans="1:9" s="39" customFormat="1" x14ac:dyDescent="0.35">
      <c r="A79" s="40">
        <v>4</v>
      </c>
      <c r="B79" s="32" t="s">
        <v>67</v>
      </c>
      <c r="C79" s="32"/>
      <c r="D79" s="37"/>
      <c r="E79" s="33"/>
      <c r="F79" s="23"/>
      <c r="G79" s="51"/>
      <c r="H79" s="53"/>
      <c r="I79" s="59"/>
    </row>
    <row r="80" spans="1:9" s="39" customFormat="1" x14ac:dyDescent="0.35">
      <c r="A80" s="40">
        <v>4.0999999999999996</v>
      </c>
      <c r="B80" s="32" t="s">
        <v>68</v>
      </c>
      <c r="C80" s="32"/>
      <c r="D80" s="37"/>
      <c r="E80" s="33"/>
      <c r="F80" s="23"/>
      <c r="G80" s="51"/>
      <c r="H80" s="53"/>
      <c r="I80" s="59"/>
    </row>
    <row r="81" spans="1:9" s="39" customFormat="1" x14ac:dyDescent="0.35">
      <c r="A81" s="40" t="s">
        <v>69</v>
      </c>
      <c r="B81" s="32" t="s">
        <v>70</v>
      </c>
      <c r="C81" s="32"/>
      <c r="D81" s="37"/>
      <c r="E81" s="33"/>
      <c r="F81" s="23"/>
      <c r="G81" s="51"/>
      <c r="H81" s="53"/>
      <c r="I81" s="59"/>
    </row>
    <row r="82" spans="1:9" s="39" customFormat="1" x14ac:dyDescent="0.35">
      <c r="A82" s="40"/>
      <c r="B82" s="32" t="s">
        <v>71</v>
      </c>
      <c r="C82" s="33">
        <v>345.06879600000002</v>
      </c>
      <c r="D82" s="37">
        <v>365.77292376000003</v>
      </c>
      <c r="E82" s="42">
        <v>388</v>
      </c>
      <c r="F82" s="23">
        <f t="shared" si="1"/>
        <v>411.28000000000003</v>
      </c>
      <c r="G82" s="50">
        <f>F82*1.06</f>
        <v>435.95680000000004</v>
      </c>
      <c r="H82" s="52">
        <f>G82*1.06</f>
        <v>462.11420800000008</v>
      </c>
      <c r="I82" s="59">
        <f>H82*1.04</f>
        <v>480.59877632000007</v>
      </c>
    </row>
    <row r="83" spans="1:9" s="39" customFormat="1" x14ac:dyDescent="0.35">
      <c r="A83" s="40"/>
      <c r="B83" s="32" t="s">
        <v>72</v>
      </c>
      <c r="C83" s="33">
        <v>404.56341600000002</v>
      </c>
      <c r="D83" s="37">
        <v>428.83722096000002</v>
      </c>
      <c r="E83" s="43">
        <v>455</v>
      </c>
      <c r="F83" s="23">
        <f t="shared" si="1"/>
        <v>482.3</v>
      </c>
      <c r="G83" s="50">
        <f>F83*1.06</f>
        <v>511.23800000000006</v>
      </c>
      <c r="H83" s="52">
        <f t="shared" ref="H83:H87" si="20">G83*1.06</f>
        <v>541.91228000000012</v>
      </c>
      <c r="I83" s="59">
        <f t="shared" ref="I83:I87" si="21">H83*1.04</f>
        <v>563.58877120000011</v>
      </c>
    </row>
    <row r="84" spans="1:9" s="39" customFormat="1" x14ac:dyDescent="0.35">
      <c r="A84" s="40"/>
      <c r="B84" s="32" t="s">
        <v>73</v>
      </c>
      <c r="C84" s="33">
        <v>464.05803600000002</v>
      </c>
      <c r="D84" s="37">
        <v>491.90151816000002</v>
      </c>
      <c r="E84" s="43">
        <v>521</v>
      </c>
      <c r="F84" s="23">
        <f t="shared" si="1"/>
        <v>552.26</v>
      </c>
      <c r="G84" s="50">
        <f>F84*1.06</f>
        <v>585.39560000000006</v>
      </c>
      <c r="H84" s="52">
        <f t="shared" si="20"/>
        <v>620.51933600000007</v>
      </c>
      <c r="I84" s="59">
        <f t="shared" si="21"/>
        <v>645.34010944000011</v>
      </c>
    </row>
    <row r="85" spans="1:9" s="39" customFormat="1" x14ac:dyDescent="0.35">
      <c r="A85" s="40"/>
      <c r="B85" s="32" t="s">
        <v>74</v>
      </c>
      <c r="C85" s="33">
        <v>523.55265600000007</v>
      </c>
      <c r="D85" s="37">
        <v>554.96581536000008</v>
      </c>
      <c r="E85" s="43">
        <v>588</v>
      </c>
      <c r="F85" s="23">
        <f t="shared" si="1"/>
        <v>623.28000000000009</v>
      </c>
      <c r="G85" s="50">
        <f>F85*1.06</f>
        <v>660.67680000000007</v>
      </c>
      <c r="H85" s="52">
        <f t="shared" si="20"/>
        <v>700.31740800000011</v>
      </c>
      <c r="I85" s="59">
        <f t="shared" si="21"/>
        <v>728.33010432000015</v>
      </c>
    </row>
    <row r="86" spans="1:9" s="39" customFormat="1" x14ac:dyDescent="0.35">
      <c r="A86" s="40"/>
      <c r="B86" s="32" t="s">
        <v>75</v>
      </c>
      <c r="C86" s="33">
        <v>583.04727600000001</v>
      </c>
      <c r="D86" s="37">
        <v>618.03011256000002</v>
      </c>
      <c r="E86" s="43">
        <v>655</v>
      </c>
      <c r="F86" s="23">
        <f t="shared" si="1"/>
        <v>694.30000000000007</v>
      </c>
      <c r="G86" s="50">
        <f>F86*1.06</f>
        <v>735.95800000000008</v>
      </c>
      <c r="H86" s="52">
        <f t="shared" si="20"/>
        <v>780.11548000000016</v>
      </c>
      <c r="I86" s="59">
        <f t="shared" si="21"/>
        <v>811.32009920000019</v>
      </c>
    </row>
    <row r="87" spans="1:9" s="39" customFormat="1" x14ac:dyDescent="0.35">
      <c r="A87" s="40"/>
      <c r="B87" s="32" t="s">
        <v>76</v>
      </c>
      <c r="C87" s="33">
        <v>642.54189600000007</v>
      </c>
      <c r="D87" s="37">
        <v>681.09440976000008</v>
      </c>
      <c r="E87" s="43">
        <v>722</v>
      </c>
      <c r="F87" s="23">
        <f t="shared" ref="F87:H135" si="22">E87*1.06</f>
        <v>765.32</v>
      </c>
      <c r="G87" s="50">
        <f>F87*1.06</f>
        <v>811.2392000000001</v>
      </c>
      <c r="H87" s="52">
        <f t="shared" si="20"/>
        <v>859.9135520000001</v>
      </c>
      <c r="I87" s="59">
        <f t="shared" si="21"/>
        <v>894.31009408000011</v>
      </c>
    </row>
    <row r="88" spans="1:9" s="39" customFormat="1" x14ac:dyDescent="0.35">
      <c r="A88" s="40" t="s">
        <v>77</v>
      </c>
      <c r="B88" s="32" t="s">
        <v>78</v>
      </c>
      <c r="C88" s="33"/>
      <c r="D88" s="37"/>
      <c r="E88" s="33"/>
      <c r="F88" s="23"/>
      <c r="G88" s="50"/>
      <c r="H88" s="51"/>
      <c r="I88" s="59"/>
    </row>
    <row r="89" spans="1:9" s="39" customFormat="1" x14ac:dyDescent="0.35">
      <c r="A89" s="40"/>
      <c r="B89" s="32" t="s">
        <v>79</v>
      </c>
      <c r="C89" s="33">
        <v>1380.2751840000001</v>
      </c>
      <c r="D89" s="37">
        <v>1463.0916950400001</v>
      </c>
      <c r="E89" s="43">
        <v>1551</v>
      </c>
      <c r="F89" s="23">
        <f t="shared" si="22"/>
        <v>1644.0600000000002</v>
      </c>
      <c r="G89" s="50">
        <f>F89*1.06</f>
        <v>1742.7036000000003</v>
      </c>
      <c r="H89" s="52">
        <f>G89*1.06</f>
        <v>1847.2658160000003</v>
      </c>
      <c r="I89" s="59">
        <f>H89*1.04</f>
        <v>1921.1564486400005</v>
      </c>
    </row>
    <row r="90" spans="1:9" s="39" customFormat="1" x14ac:dyDescent="0.35">
      <c r="A90" s="40"/>
      <c r="B90" s="32" t="s">
        <v>80</v>
      </c>
      <c r="C90" s="33">
        <v>1439.769804</v>
      </c>
      <c r="D90" s="37">
        <v>1526.1559922400002</v>
      </c>
      <c r="E90" s="43">
        <v>1618</v>
      </c>
      <c r="F90" s="23">
        <f t="shared" si="22"/>
        <v>1715.0800000000002</v>
      </c>
      <c r="G90" s="50">
        <f t="shared" si="22"/>
        <v>1817.9848000000002</v>
      </c>
      <c r="H90" s="52">
        <f t="shared" si="22"/>
        <v>1927.0638880000004</v>
      </c>
      <c r="I90" s="59">
        <f t="shared" ref="I90:I95" si="23">H90*1.04</f>
        <v>2004.1464435200005</v>
      </c>
    </row>
    <row r="91" spans="1:9" s="39" customFormat="1" x14ac:dyDescent="0.35">
      <c r="A91" s="40"/>
      <c r="B91" s="32" t="s">
        <v>81</v>
      </c>
      <c r="C91" s="33">
        <v>1499.264424</v>
      </c>
      <c r="D91" s="37">
        <v>1589.22028944</v>
      </c>
      <c r="E91" s="43">
        <v>1685</v>
      </c>
      <c r="F91" s="23">
        <f t="shared" si="22"/>
        <v>1786.1000000000001</v>
      </c>
      <c r="G91" s="50">
        <f t="shared" si="22"/>
        <v>1893.2660000000003</v>
      </c>
      <c r="H91" s="52">
        <f t="shared" si="22"/>
        <v>2006.8619600000004</v>
      </c>
      <c r="I91" s="59">
        <f t="shared" si="23"/>
        <v>2087.1364384000003</v>
      </c>
    </row>
    <row r="92" spans="1:9" s="39" customFormat="1" x14ac:dyDescent="0.35">
      <c r="A92" s="40"/>
      <c r="B92" s="32" t="s">
        <v>82</v>
      </c>
      <c r="C92" s="33">
        <v>1546.8601200000003</v>
      </c>
      <c r="D92" s="37">
        <v>1639.6717272000003</v>
      </c>
      <c r="E92" s="43">
        <v>1738</v>
      </c>
      <c r="F92" s="23">
        <f t="shared" si="22"/>
        <v>1842.2800000000002</v>
      </c>
      <c r="G92" s="50">
        <f t="shared" si="22"/>
        <v>1952.8168000000003</v>
      </c>
      <c r="H92" s="52">
        <f t="shared" si="22"/>
        <v>2069.9858080000004</v>
      </c>
      <c r="I92" s="59">
        <f t="shared" si="23"/>
        <v>2152.7852403200004</v>
      </c>
    </row>
    <row r="93" spans="1:9" s="39" customFormat="1" x14ac:dyDescent="0.35">
      <c r="A93" s="40"/>
      <c r="B93" s="32" t="s">
        <v>83</v>
      </c>
      <c r="C93" s="33">
        <v>1618.2536640000001</v>
      </c>
      <c r="D93" s="37">
        <v>1715.3488838400001</v>
      </c>
      <c r="E93" s="43">
        <v>1818</v>
      </c>
      <c r="F93" s="23">
        <f t="shared" si="22"/>
        <v>1927.0800000000002</v>
      </c>
      <c r="G93" s="50">
        <f t="shared" si="22"/>
        <v>2042.7048000000002</v>
      </c>
      <c r="H93" s="52">
        <f t="shared" si="22"/>
        <v>2165.2670880000005</v>
      </c>
      <c r="I93" s="59">
        <f t="shared" si="23"/>
        <v>2251.8777715200008</v>
      </c>
    </row>
    <row r="94" spans="1:9" s="39" customFormat="1" x14ac:dyDescent="0.35">
      <c r="A94" s="40"/>
      <c r="B94" s="32" t="s">
        <v>84</v>
      </c>
      <c r="C94" s="33">
        <v>1677.7482840000002</v>
      </c>
      <c r="D94" s="37">
        <v>1778.4131810400004</v>
      </c>
      <c r="E94" s="43">
        <v>1885</v>
      </c>
      <c r="F94" s="23">
        <f t="shared" si="22"/>
        <v>1998.1000000000001</v>
      </c>
      <c r="G94" s="50">
        <f t="shared" si="22"/>
        <v>2117.9860000000003</v>
      </c>
      <c r="H94" s="52">
        <f t="shared" si="22"/>
        <v>2245.0651600000006</v>
      </c>
      <c r="I94" s="59">
        <f t="shared" si="23"/>
        <v>2334.8677664000006</v>
      </c>
    </row>
    <row r="95" spans="1:9" s="39" customFormat="1" x14ac:dyDescent="0.35">
      <c r="A95" s="40"/>
      <c r="B95" s="32" t="s">
        <v>85</v>
      </c>
      <c r="C95" s="33">
        <v>1737.2429040000002</v>
      </c>
      <c r="D95" s="37">
        <v>1841.4774782400002</v>
      </c>
      <c r="E95" s="43">
        <v>1952</v>
      </c>
      <c r="F95" s="23">
        <f t="shared" si="22"/>
        <v>2069.12</v>
      </c>
      <c r="G95" s="50">
        <f t="shared" si="22"/>
        <v>2193.2671999999998</v>
      </c>
      <c r="H95" s="52">
        <f t="shared" si="22"/>
        <v>2324.8632319999997</v>
      </c>
      <c r="I95" s="59">
        <f t="shared" si="23"/>
        <v>2417.85776128</v>
      </c>
    </row>
    <row r="96" spans="1:9" s="39" customFormat="1" x14ac:dyDescent="0.35">
      <c r="A96" s="40" t="s">
        <v>86</v>
      </c>
      <c r="B96" s="32" t="s">
        <v>87</v>
      </c>
      <c r="C96" s="33"/>
      <c r="D96" s="37"/>
      <c r="E96" s="33"/>
      <c r="F96" s="23"/>
      <c r="G96" s="50"/>
      <c r="H96" s="51"/>
      <c r="I96" s="59"/>
    </row>
    <row r="97" spans="1:9" s="39" customFormat="1" x14ac:dyDescent="0.35">
      <c r="A97" s="40"/>
      <c r="B97" s="32" t="s">
        <v>88</v>
      </c>
      <c r="C97" s="33">
        <v>345.06879600000002</v>
      </c>
      <c r="D97" s="37">
        <v>365.77292376000003</v>
      </c>
      <c r="E97" s="43">
        <v>388</v>
      </c>
      <c r="F97" s="23">
        <f t="shared" si="22"/>
        <v>411.28000000000003</v>
      </c>
      <c r="G97" s="50">
        <f>F97*1.06</f>
        <v>435.95680000000004</v>
      </c>
      <c r="H97" s="52">
        <f>G97*1.06</f>
        <v>462.11420800000008</v>
      </c>
      <c r="I97" s="59">
        <f>H97*1.04</f>
        <v>480.59877632000007</v>
      </c>
    </row>
    <row r="98" spans="1:9" s="39" customFormat="1" x14ac:dyDescent="0.35">
      <c r="A98" s="40"/>
      <c r="B98" s="32" t="s">
        <v>89</v>
      </c>
      <c r="C98" s="33">
        <v>404.56341600000002</v>
      </c>
      <c r="D98" s="37">
        <v>428.83722096000002</v>
      </c>
      <c r="E98" s="43">
        <v>455</v>
      </c>
      <c r="F98" s="23">
        <f t="shared" si="22"/>
        <v>482.3</v>
      </c>
      <c r="G98" s="50">
        <f t="shared" si="22"/>
        <v>511.23800000000006</v>
      </c>
      <c r="H98" s="52">
        <f t="shared" si="22"/>
        <v>541.91228000000012</v>
      </c>
      <c r="I98" s="59">
        <f t="shared" ref="I98:I112" si="24">H98*1.04</f>
        <v>563.58877120000011</v>
      </c>
    </row>
    <row r="99" spans="1:9" s="39" customFormat="1" x14ac:dyDescent="0.35">
      <c r="A99" s="40"/>
      <c r="B99" s="32" t="s">
        <v>90</v>
      </c>
      <c r="C99" s="33">
        <v>464.05803600000002</v>
      </c>
      <c r="D99" s="37">
        <v>491.90151816000002</v>
      </c>
      <c r="E99" s="43">
        <v>521</v>
      </c>
      <c r="F99" s="23">
        <f t="shared" si="22"/>
        <v>552.26</v>
      </c>
      <c r="G99" s="50">
        <f t="shared" si="22"/>
        <v>585.39560000000006</v>
      </c>
      <c r="H99" s="52">
        <f t="shared" si="22"/>
        <v>620.51933600000007</v>
      </c>
      <c r="I99" s="59">
        <f t="shared" si="24"/>
        <v>645.34010944000011</v>
      </c>
    </row>
    <row r="100" spans="1:9" s="39" customFormat="1" x14ac:dyDescent="0.35">
      <c r="A100" s="40"/>
      <c r="B100" s="32" t="s">
        <v>73</v>
      </c>
      <c r="C100" s="33">
        <v>523.55265600000007</v>
      </c>
      <c r="D100" s="37">
        <v>554.96581536000008</v>
      </c>
      <c r="E100" s="43">
        <v>588</v>
      </c>
      <c r="F100" s="23">
        <f t="shared" si="22"/>
        <v>623.28000000000009</v>
      </c>
      <c r="G100" s="50">
        <f t="shared" si="22"/>
        <v>660.67680000000007</v>
      </c>
      <c r="H100" s="52">
        <f t="shared" si="22"/>
        <v>700.31740800000011</v>
      </c>
      <c r="I100" s="59">
        <f t="shared" si="24"/>
        <v>728.33010432000015</v>
      </c>
    </row>
    <row r="101" spans="1:9" s="39" customFormat="1" x14ac:dyDescent="0.35">
      <c r="A101" s="40"/>
      <c r="B101" s="32" t="s">
        <v>91</v>
      </c>
      <c r="C101" s="33">
        <v>583.04727600000001</v>
      </c>
      <c r="D101" s="37">
        <v>618.03011256000002</v>
      </c>
      <c r="E101" s="43">
        <v>655</v>
      </c>
      <c r="F101" s="23">
        <f t="shared" si="22"/>
        <v>694.30000000000007</v>
      </c>
      <c r="G101" s="50">
        <f t="shared" si="22"/>
        <v>735.95800000000008</v>
      </c>
      <c r="H101" s="52">
        <f t="shared" si="22"/>
        <v>780.11548000000016</v>
      </c>
      <c r="I101" s="59">
        <f t="shared" si="24"/>
        <v>811.32009920000019</v>
      </c>
    </row>
    <row r="102" spans="1:9" s="39" customFormat="1" x14ac:dyDescent="0.35">
      <c r="A102" s="40"/>
      <c r="B102" s="32" t="s">
        <v>92</v>
      </c>
      <c r="C102" s="33">
        <v>642.54189600000007</v>
      </c>
      <c r="D102" s="37">
        <v>681.09440976000008</v>
      </c>
      <c r="E102" s="43">
        <v>722</v>
      </c>
      <c r="F102" s="23">
        <f t="shared" si="22"/>
        <v>765.32</v>
      </c>
      <c r="G102" s="50">
        <f t="shared" si="22"/>
        <v>811.2392000000001</v>
      </c>
      <c r="H102" s="52">
        <f t="shared" si="22"/>
        <v>859.9135520000001</v>
      </c>
      <c r="I102" s="59">
        <f t="shared" si="24"/>
        <v>894.31009408000011</v>
      </c>
    </row>
    <row r="103" spans="1:9" s="39" customFormat="1" x14ac:dyDescent="0.35">
      <c r="A103" s="40" t="s">
        <v>93</v>
      </c>
      <c r="B103" s="32" t="s">
        <v>94</v>
      </c>
      <c r="C103" s="33"/>
      <c r="D103" s="37"/>
      <c r="E103" s="33"/>
      <c r="F103" s="23">
        <f t="shared" si="22"/>
        <v>0</v>
      </c>
      <c r="G103" s="50">
        <f t="shared" si="22"/>
        <v>0</v>
      </c>
      <c r="H103" s="52">
        <f t="shared" si="22"/>
        <v>0</v>
      </c>
      <c r="I103" s="59">
        <f t="shared" si="24"/>
        <v>0</v>
      </c>
    </row>
    <row r="104" spans="1:9" s="39" customFormat="1" x14ac:dyDescent="0.35">
      <c r="A104" s="40"/>
      <c r="B104" s="32" t="s">
        <v>95</v>
      </c>
      <c r="C104" s="33">
        <v>196.33224600000003</v>
      </c>
      <c r="D104" s="37">
        <v>208.11218076000003</v>
      </c>
      <c r="E104" s="43">
        <v>221</v>
      </c>
      <c r="F104" s="23">
        <f t="shared" si="22"/>
        <v>234.26000000000002</v>
      </c>
      <c r="G104" s="50">
        <f t="shared" si="22"/>
        <v>248.31560000000005</v>
      </c>
      <c r="H104" s="52">
        <f t="shared" si="22"/>
        <v>263.21453600000007</v>
      </c>
      <c r="I104" s="59">
        <f t="shared" si="24"/>
        <v>273.74311744000011</v>
      </c>
    </row>
    <row r="105" spans="1:9" s="39" customFormat="1" x14ac:dyDescent="0.35">
      <c r="A105" s="40"/>
      <c r="B105" s="32" t="s">
        <v>96</v>
      </c>
      <c r="C105" s="33">
        <v>59.494620000000005</v>
      </c>
      <c r="D105" s="37">
        <v>63.064297200000006</v>
      </c>
      <c r="E105" s="43">
        <v>67</v>
      </c>
      <c r="F105" s="23">
        <f t="shared" si="22"/>
        <v>71.02000000000001</v>
      </c>
      <c r="G105" s="50">
        <f t="shared" si="22"/>
        <v>75.281200000000013</v>
      </c>
      <c r="H105" s="52">
        <f t="shared" si="22"/>
        <v>79.798072000000019</v>
      </c>
      <c r="I105" s="59">
        <f t="shared" si="24"/>
        <v>82.989994880000026</v>
      </c>
    </row>
    <row r="106" spans="1:9" s="39" customFormat="1" ht="31" x14ac:dyDescent="0.35">
      <c r="A106" s="40">
        <v>4.2</v>
      </c>
      <c r="B106" s="32" t="s">
        <v>97</v>
      </c>
      <c r="C106" s="33"/>
      <c r="D106" s="37"/>
      <c r="E106" s="33"/>
      <c r="F106" s="23"/>
      <c r="G106" s="50">
        <f t="shared" si="22"/>
        <v>0</v>
      </c>
      <c r="H106" s="54">
        <v>0</v>
      </c>
      <c r="I106" s="59">
        <f t="shared" si="24"/>
        <v>0</v>
      </c>
    </row>
    <row r="107" spans="1:9" s="39" customFormat="1" x14ac:dyDescent="0.35">
      <c r="A107" s="40" t="s">
        <v>98</v>
      </c>
      <c r="B107" s="32" t="s">
        <v>99</v>
      </c>
      <c r="C107" s="33"/>
      <c r="D107" s="37"/>
      <c r="E107" s="33"/>
      <c r="F107" s="23"/>
      <c r="G107" s="50">
        <f t="shared" si="22"/>
        <v>0</v>
      </c>
      <c r="H107" s="54">
        <v>0</v>
      </c>
      <c r="I107" s="59">
        <f t="shared" si="24"/>
        <v>0</v>
      </c>
    </row>
    <row r="108" spans="1:9" s="39" customFormat="1" x14ac:dyDescent="0.35">
      <c r="A108" s="40"/>
      <c r="B108" s="32" t="s">
        <v>71</v>
      </c>
      <c r="C108" s="33">
        <v>345.06879600000002</v>
      </c>
      <c r="D108" s="37">
        <v>365.77292376000003</v>
      </c>
      <c r="E108" s="43">
        <v>388</v>
      </c>
      <c r="F108" s="23">
        <f t="shared" si="22"/>
        <v>411.28000000000003</v>
      </c>
      <c r="G108" s="50">
        <f t="shared" si="22"/>
        <v>435.95680000000004</v>
      </c>
      <c r="H108" s="52">
        <f>G108*1.06</f>
        <v>462.11420800000008</v>
      </c>
      <c r="I108" s="59">
        <f t="shared" si="24"/>
        <v>480.59877632000007</v>
      </c>
    </row>
    <row r="109" spans="1:9" s="39" customFormat="1" x14ac:dyDescent="0.35">
      <c r="A109" s="40"/>
      <c r="B109" s="32" t="s">
        <v>72</v>
      </c>
      <c r="C109" s="33">
        <v>404.56341600000002</v>
      </c>
      <c r="D109" s="37">
        <v>428.83722096000002</v>
      </c>
      <c r="E109" s="43">
        <v>455</v>
      </c>
      <c r="F109" s="23">
        <f t="shared" si="22"/>
        <v>482.3</v>
      </c>
      <c r="G109" s="50">
        <f t="shared" si="22"/>
        <v>511.23800000000006</v>
      </c>
      <c r="H109" s="52">
        <f t="shared" si="22"/>
        <v>541.91228000000012</v>
      </c>
      <c r="I109" s="59">
        <f t="shared" si="24"/>
        <v>563.58877120000011</v>
      </c>
    </row>
    <row r="110" spans="1:9" s="39" customFormat="1" x14ac:dyDescent="0.35">
      <c r="A110" s="40"/>
      <c r="B110" s="32" t="s">
        <v>73</v>
      </c>
      <c r="C110" s="33">
        <v>464.05803600000002</v>
      </c>
      <c r="D110" s="37">
        <v>491.90151816000002</v>
      </c>
      <c r="E110" s="43">
        <v>521</v>
      </c>
      <c r="F110" s="23">
        <f t="shared" si="22"/>
        <v>552.26</v>
      </c>
      <c r="G110" s="50">
        <f t="shared" si="22"/>
        <v>585.39560000000006</v>
      </c>
      <c r="H110" s="52">
        <f t="shared" si="22"/>
        <v>620.51933600000007</v>
      </c>
      <c r="I110" s="59">
        <f t="shared" si="24"/>
        <v>645.34010944000011</v>
      </c>
    </row>
    <row r="111" spans="1:9" s="39" customFormat="1" x14ac:dyDescent="0.35">
      <c r="A111" s="40"/>
      <c r="B111" s="32" t="s">
        <v>74</v>
      </c>
      <c r="C111" s="33">
        <v>523.55265600000007</v>
      </c>
      <c r="D111" s="37">
        <v>554.96581536000008</v>
      </c>
      <c r="E111" s="43">
        <v>588</v>
      </c>
      <c r="F111" s="23">
        <f t="shared" si="22"/>
        <v>623.28000000000009</v>
      </c>
      <c r="G111" s="50">
        <f t="shared" si="22"/>
        <v>660.67680000000007</v>
      </c>
      <c r="H111" s="52">
        <f t="shared" si="22"/>
        <v>700.31740800000011</v>
      </c>
      <c r="I111" s="59">
        <f t="shared" si="24"/>
        <v>728.33010432000015</v>
      </c>
    </row>
    <row r="112" spans="1:9" s="39" customFormat="1" x14ac:dyDescent="0.35">
      <c r="A112" s="40"/>
      <c r="B112" s="32" t="s">
        <v>75</v>
      </c>
      <c r="C112" s="33">
        <v>583.04727600000001</v>
      </c>
      <c r="D112" s="37">
        <v>618.03011256000002</v>
      </c>
      <c r="E112" s="43">
        <v>655</v>
      </c>
      <c r="F112" s="23">
        <f t="shared" si="22"/>
        <v>694.30000000000007</v>
      </c>
      <c r="G112" s="50">
        <f t="shared" si="22"/>
        <v>735.95800000000008</v>
      </c>
      <c r="H112" s="52">
        <f t="shared" si="22"/>
        <v>780.11548000000016</v>
      </c>
      <c r="I112" s="59">
        <f t="shared" si="24"/>
        <v>811.32009920000019</v>
      </c>
    </row>
    <row r="113" spans="1:9" s="39" customFormat="1" x14ac:dyDescent="0.35">
      <c r="A113" s="40" t="s">
        <v>100</v>
      </c>
      <c r="B113" s="44" t="s">
        <v>101</v>
      </c>
      <c r="C113" s="33"/>
      <c r="D113" s="37"/>
      <c r="E113" s="33"/>
      <c r="F113" s="23"/>
      <c r="G113" s="50"/>
      <c r="H113" s="53"/>
      <c r="I113" s="59"/>
    </row>
    <row r="114" spans="1:9" s="39" customFormat="1" x14ac:dyDescent="0.35">
      <c r="A114" s="40"/>
      <c r="B114" s="32" t="s">
        <v>102</v>
      </c>
      <c r="C114" s="33">
        <v>345.06879600000002</v>
      </c>
      <c r="D114" s="37">
        <v>365.77292376000003</v>
      </c>
      <c r="E114" s="43">
        <v>388</v>
      </c>
      <c r="F114" s="23">
        <f t="shared" si="22"/>
        <v>411.28000000000003</v>
      </c>
      <c r="G114" s="50">
        <f>F114*1.06</f>
        <v>435.95680000000004</v>
      </c>
      <c r="H114" s="52">
        <f>G114*1.06</f>
        <v>462.11420800000008</v>
      </c>
      <c r="I114" s="59">
        <f>H114*1.04</f>
        <v>480.59877632000007</v>
      </c>
    </row>
    <row r="115" spans="1:9" s="39" customFormat="1" x14ac:dyDescent="0.35">
      <c r="A115" s="40"/>
      <c r="B115" s="32" t="s">
        <v>103</v>
      </c>
      <c r="C115" s="33">
        <v>404.56341600000002</v>
      </c>
      <c r="D115" s="37">
        <v>428.83722096000002</v>
      </c>
      <c r="E115" s="43">
        <v>455</v>
      </c>
      <c r="F115" s="23">
        <f t="shared" si="22"/>
        <v>482.3</v>
      </c>
      <c r="G115" s="50">
        <f>F115*1.06</f>
        <v>511.23800000000006</v>
      </c>
      <c r="H115" s="52">
        <f t="shared" ref="H115:H119" si="25">G115*1.06</f>
        <v>541.91228000000012</v>
      </c>
      <c r="I115" s="59">
        <f t="shared" ref="I115:I119" si="26">H115*1.04</f>
        <v>563.58877120000011</v>
      </c>
    </row>
    <row r="116" spans="1:9" s="39" customFormat="1" x14ac:dyDescent="0.35">
      <c r="A116" s="40"/>
      <c r="B116" s="32" t="s">
        <v>104</v>
      </c>
      <c r="C116" s="33">
        <v>464.05803600000002</v>
      </c>
      <c r="D116" s="37">
        <v>491.90151816000002</v>
      </c>
      <c r="E116" s="43">
        <v>521</v>
      </c>
      <c r="F116" s="23">
        <f t="shared" si="22"/>
        <v>552.26</v>
      </c>
      <c r="G116" s="50">
        <f>F116*1.06</f>
        <v>585.39560000000006</v>
      </c>
      <c r="H116" s="52">
        <f t="shared" si="25"/>
        <v>620.51933600000007</v>
      </c>
      <c r="I116" s="59">
        <f t="shared" si="26"/>
        <v>645.34010944000011</v>
      </c>
    </row>
    <row r="117" spans="1:9" s="39" customFormat="1" x14ac:dyDescent="0.35">
      <c r="A117" s="40"/>
      <c r="B117" s="32" t="s">
        <v>105</v>
      </c>
      <c r="C117" s="33">
        <v>523.55265600000007</v>
      </c>
      <c r="D117" s="37">
        <v>554.96581536000008</v>
      </c>
      <c r="E117" s="43">
        <v>588</v>
      </c>
      <c r="F117" s="23">
        <f t="shared" si="22"/>
        <v>623.28000000000009</v>
      </c>
      <c r="G117" s="50">
        <f>F117*1.06</f>
        <v>660.67680000000007</v>
      </c>
      <c r="H117" s="52">
        <f t="shared" si="25"/>
        <v>700.31740800000011</v>
      </c>
      <c r="I117" s="59">
        <f t="shared" si="26"/>
        <v>728.33010432000015</v>
      </c>
    </row>
    <row r="118" spans="1:9" s="39" customFormat="1" x14ac:dyDescent="0.35">
      <c r="A118" s="40"/>
      <c r="B118" s="32" t="s">
        <v>106</v>
      </c>
      <c r="C118" s="33">
        <v>583.04727600000001</v>
      </c>
      <c r="D118" s="37">
        <v>618.03011256000002</v>
      </c>
      <c r="E118" s="43">
        <v>655</v>
      </c>
      <c r="F118" s="23">
        <f t="shared" si="22"/>
        <v>694.30000000000007</v>
      </c>
      <c r="G118" s="50">
        <f>F118*1.06</f>
        <v>735.95800000000008</v>
      </c>
      <c r="H118" s="52">
        <f t="shared" si="25"/>
        <v>780.11548000000016</v>
      </c>
      <c r="I118" s="59">
        <f t="shared" si="26"/>
        <v>811.32009920000019</v>
      </c>
    </row>
    <row r="119" spans="1:9" s="39" customFormat="1" x14ac:dyDescent="0.35">
      <c r="A119" s="40"/>
      <c r="B119" s="32" t="s">
        <v>107</v>
      </c>
      <c r="C119" s="33">
        <v>642.54189600000007</v>
      </c>
      <c r="D119" s="37">
        <v>681.09440976000008</v>
      </c>
      <c r="E119" s="43">
        <v>722</v>
      </c>
      <c r="F119" s="23">
        <f t="shared" si="22"/>
        <v>765.32</v>
      </c>
      <c r="G119" s="50">
        <f>F119*1.06</f>
        <v>811.2392000000001</v>
      </c>
      <c r="H119" s="52">
        <f t="shared" si="25"/>
        <v>859.9135520000001</v>
      </c>
      <c r="I119" s="59">
        <f t="shared" si="26"/>
        <v>894.31009408000011</v>
      </c>
    </row>
    <row r="120" spans="1:9" s="39" customFormat="1" x14ac:dyDescent="0.35">
      <c r="A120" s="40"/>
      <c r="B120" s="32"/>
      <c r="C120" s="33"/>
      <c r="D120" s="37"/>
      <c r="E120" s="33"/>
      <c r="F120" s="23"/>
      <c r="G120" s="50"/>
      <c r="H120" s="53"/>
      <c r="I120" s="59"/>
    </row>
    <row r="121" spans="1:9" s="39" customFormat="1" x14ac:dyDescent="0.35">
      <c r="A121" s="40">
        <v>4.3</v>
      </c>
      <c r="B121" s="32" t="s">
        <v>108</v>
      </c>
      <c r="C121" s="33"/>
      <c r="D121" s="37"/>
      <c r="E121" s="33"/>
      <c r="F121" s="23"/>
      <c r="G121" s="50"/>
      <c r="H121" s="53"/>
      <c r="I121" s="59"/>
    </row>
    <row r="122" spans="1:9" s="39" customFormat="1" x14ac:dyDescent="0.35">
      <c r="A122" s="40" t="s">
        <v>109</v>
      </c>
      <c r="B122" s="32" t="s">
        <v>110</v>
      </c>
      <c r="C122" s="33"/>
      <c r="D122" s="37"/>
      <c r="E122" s="33"/>
      <c r="F122" s="23"/>
      <c r="G122" s="50"/>
      <c r="H122" s="53"/>
      <c r="I122" s="59"/>
    </row>
    <row r="123" spans="1:9" s="39" customFormat="1" x14ac:dyDescent="0.35">
      <c r="A123" s="40"/>
      <c r="B123" s="32" t="s">
        <v>88</v>
      </c>
      <c r="C123" s="33">
        <v>71.393544000000006</v>
      </c>
      <c r="D123" s="37">
        <v>75.677156640000007</v>
      </c>
      <c r="E123" s="43">
        <v>80</v>
      </c>
      <c r="F123" s="23">
        <f t="shared" si="22"/>
        <v>84.800000000000011</v>
      </c>
      <c r="G123" s="50">
        <f>F123*1.06</f>
        <v>89.888000000000019</v>
      </c>
      <c r="H123" s="52">
        <f>G123*1.06</f>
        <v>95.281280000000024</v>
      </c>
      <c r="I123" s="59">
        <f>H123*1.04</f>
        <v>99.092531200000025</v>
      </c>
    </row>
    <row r="124" spans="1:9" s="39" customFormat="1" x14ac:dyDescent="0.35">
      <c r="A124" s="40"/>
      <c r="B124" s="32" t="s">
        <v>89</v>
      </c>
      <c r="C124" s="33">
        <v>77.343006000000003</v>
      </c>
      <c r="D124" s="37">
        <v>81.983586360000004</v>
      </c>
      <c r="E124" s="43">
        <v>87</v>
      </c>
      <c r="F124" s="23">
        <f t="shared" si="22"/>
        <v>92.22</v>
      </c>
      <c r="G124" s="50">
        <f>F124*1.06</f>
        <v>97.753200000000007</v>
      </c>
      <c r="H124" s="52">
        <f t="shared" ref="H124:H128" si="27">G124*1.06</f>
        <v>103.61839200000001</v>
      </c>
      <c r="I124" s="59">
        <f t="shared" ref="I124:I128" si="28">H124*1.04</f>
        <v>107.76312768000003</v>
      </c>
    </row>
    <row r="125" spans="1:9" s="39" customFormat="1" x14ac:dyDescent="0.35">
      <c r="A125" s="40"/>
      <c r="B125" s="32" t="s">
        <v>90</v>
      </c>
      <c r="C125" s="33">
        <v>113.03977800000001</v>
      </c>
      <c r="D125" s="37">
        <v>119.82216468000001</v>
      </c>
      <c r="E125" s="43">
        <v>127</v>
      </c>
      <c r="F125" s="23">
        <f t="shared" si="22"/>
        <v>134.62</v>
      </c>
      <c r="G125" s="50">
        <f>F125*1.06</f>
        <v>142.69720000000001</v>
      </c>
      <c r="H125" s="52">
        <f t="shared" si="27"/>
        <v>151.25903200000002</v>
      </c>
      <c r="I125" s="59">
        <f t="shared" si="28"/>
        <v>157.30939328000002</v>
      </c>
    </row>
    <row r="126" spans="1:9" s="39" customFormat="1" x14ac:dyDescent="0.35">
      <c r="A126" s="40"/>
      <c r="B126" s="32" t="s">
        <v>73</v>
      </c>
      <c r="C126" s="33">
        <v>148.73654999999999</v>
      </c>
      <c r="D126" s="37">
        <v>157.660743</v>
      </c>
      <c r="E126" s="43">
        <v>167</v>
      </c>
      <c r="F126" s="23">
        <f t="shared" si="22"/>
        <v>177.02</v>
      </c>
      <c r="G126" s="50">
        <f>F126*1.06</f>
        <v>187.64120000000003</v>
      </c>
      <c r="H126" s="52">
        <f t="shared" si="27"/>
        <v>198.89967200000004</v>
      </c>
      <c r="I126" s="59">
        <f t="shared" si="28"/>
        <v>206.85565888000005</v>
      </c>
    </row>
    <row r="127" spans="1:9" s="39" customFormat="1" x14ac:dyDescent="0.35">
      <c r="A127" s="40"/>
      <c r="B127" s="32" t="s">
        <v>111</v>
      </c>
      <c r="C127" s="33">
        <v>184.43332200000003</v>
      </c>
      <c r="D127" s="37">
        <v>195.49932132000004</v>
      </c>
      <c r="E127" s="43">
        <v>207</v>
      </c>
      <c r="F127" s="23">
        <f t="shared" si="22"/>
        <v>219.42000000000002</v>
      </c>
      <c r="G127" s="50">
        <f>F127*1.06</f>
        <v>232.58520000000001</v>
      </c>
      <c r="H127" s="52">
        <f t="shared" si="27"/>
        <v>246.54031200000003</v>
      </c>
      <c r="I127" s="59">
        <f t="shared" si="28"/>
        <v>256.40192448000005</v>
      </c>
    </row>
    <row r="128" spans="1:9" s="39" customFormat="1" x14ac:dyDescent="0.35">
      <c r="A128" s="40"/>
      <c r="B128" s="32" t="s">
        <v>112</v>
      </c>
      <c r="C128" s="33">
        <v>220.13009399999999</v>
      </c>
      <c r="D128" s="37">
        <v>233.33789963999999</v>
      </c>
      <c r="E128" s="43">
        <v>247</v>
      </c>
      <c r="F128" s="23">
        <f t="shared" si="22"/>
        <v>261.82</v>
      </c>
      <c r="G128" s="50">
        <f>F128*1.06</f>
        <v>277.5292</v>
      </c>
      <c r="H128" s="52">
        <f t="shared" si="27"/>
        <v>294.18095199999999</v>
      </c>
      <c r="I128" s="59">
        <f t="shared" si="28"/>
        <v>305.94819008000002</v>
      </c>
    </row>
    <row r="129" spans="1:9" s="39" customFormat="1" x14ac:dyDescent="0.35">
      <c r="A129" s="40" t="s">
        <v>113</v>
      </c>
      <c r="B129" s="32" t="s">
        <v>114</v>
      </c>
      <c r="C129" s="33"/>
      <c r="D129" s="37"/>
      <c r="E129" s="33"/>
      <c r="F129" s="23"/>
      <c r="G129" s="50"/>
      <c r="H129" s="53"/>
      <c r="I129" s="59"/>
    </row>
    <row r="130" spans="1:9" s="39" customFormat="1" x14ac:dyDescent="0.35">
      <c r="A130" s="40"/>
      <c r="B130" s="32" t="s">
        <v>71</v>
      </c>
      <c r="C130" s="33">
        <v>71.393544000000006</v>
      </c>
      <c r="D130" s="37">
        <v>75.677156640000007</v>
      </c>
      <c r="E130" s="43">
        <v>80</v>
      </c>
      <c r="F130" s="23">
        <f t="shared" si="22"/>
        <v>84.800000000000011</v>
      </c>
      <c r="G130" s="50">
        <f>F130*1.06</f>
        <v>89.888000000000019</v>
      </c>
      <c r="H130" s="52">
        <f>G130*1.06</f>
        <v>95.281280000000024</v>
      </c>
      <c r="I130" s="59">
        <f>H130*1.04</f>
        <v>99.092531200000025</v>
      </c>
    </row>
    <row r="131" spans="1:9" s="39" customFormat="1" x14ac:dyDescent="0.35">
      <c r="A131" s="40"/>
      <c r="B131" s="32" t="s">
        <v>72</v>
      </c>
      <c r="C131" s="33">
        <v>77.343006000000003</v>
      </c>
      <c r="D131" s="37">
        <v>81.983586360000004</v>
      </c>
      <c r="E131" s="43">
        <v>87</v>
      </c>
      <c r="F131" s="23">
        <f t="shared" si="22"/>
        <v>92.22</v>
      </c>
      <c r="G131" s="50">
        <f>F131*1.06</f>
        <v>97.753200000000007</v>
      </c>
      <c r="H131" s="52">
        <f t="shared" ref="H131:H135" si="29">G131*1.06</f>
        <v>103.61839200000001</v>
      </c>
      <c r="I131" s="59">
        <f t="shared" ref="I131:I135" si="30">H131*1.04</f>
        <v>107.76312768000003</v>
      </c>
    </row>
    <row r="132" spans="1:9" s="39" customFormat="1" x14ac:dyDescent="0.35">
      <c r="A132" s="40"/>
      <c r="B132" s="32" t="s">
        <v>73</v>
      </c>
      <c r="C132" s="33">
        <v>113.03977800000001</v>
      </c>
      <c r="D132" s="37">
        <v>119.82216468000001</v>
      </c>
      <c r="E132" s="43">
        <v>127</v>
      </c>
      <c r="F132" s="23">
        <f t="shared" si="22"/>
        <v>134.62</v>
      </c>
      <c r="G132" s="50">
        <f>F132*1.06</f>
        <v>142.69720000000001</v>
      </c>
      <c r="H132" s="52">
        <f t="shared" si="29"/>
        <v>151.25903200000002</v>
      </c>
      <c r="I132" s="59">
        <f t="shared" si="30"/>
        <v>157.30939328000002</v>
      </c>
    </row>
    <row r="133" spans="1:9" s="39" customFormat="1" x14ac:dyDescent="0.35">
      <c r="A133" s="40"/>
      <c r="B133" s="32" t="s">
        <v>74</v>
      </c>
      <c r="C133" s="33">
        <v>148.73654999999999</v>
      </c>
      <c r="D133" s="37">
        <v>157.660743</v>
      </c>
      <c r="E133" s="43">
        <v>167</v>
      </c>
      <c r="F133" s="23">
        <f t="shared" si="22"/>
        <v>177.02</v>
      </c>
      <c r="G133" s="50">
        <f>F133*1.06</f>
        <v>187.64120000000003</v>
      </c>
      <c r="H133" s="52">
        <f t="shared" si="29"/>
        <v>198.89967200000004</v>
      </c>
      <c r="I133" s="59">
        <f t="shared" si="30"/>
        <v>206.85565888000005</v>
      </c>
    </row>
    <row r="134" spans="1:9" s="39" customFormat="1" x14ac:dyDescent="0.35">
      <c r="A134" s="40"/>
      <c r="B134" s="32" t="s">
        <v>75</v>
      </c>
      <c r="C134" s="33">
        <v>184.43332200000003</v>
      </c>
      <c r="D134" s="37">
        <v>195.49932132000004</v>
      </c>
      <c r="E134" s="43">
        <v>207</v>
      </c>
      <c r="F134" s="23">
        <f t="shared" si="22"/>
        <v>219.42000000000002</v>
      </c>
      <c r="G134" s="50">
        <f>F134*1.06</f>
        <v>232.58520000000001</v>
      </c>
      <c r="H134" s="52">
        <f t="shared" si="29"/>
        <v>246.54031200000003</v>
      </c>
      <c r="I134" s="59">
        <f t="shared" si="30"/>
        <v>256.40192448000005</v>
      </c>
    </row>
    <row r="135" spans="1:9" s="39" customFormat="1" x14ac:dyDescent="0.35">
      <c r="A135" s="40"/>
      <c r="B135" s="32" t="s">
        <v>76</v>
      </c>
      <c r="C135" s="33">
        <v>220.13009399999999</v>
      </c>
      <c r="D135" s="37">
        <v>233.33789963999999</v>
      </c>
      <c r="E135" s="43">
        <v>247</v>
      </c>
      <c r="F135" s="23">
        <f t="shared" si="22"/>
        <v>261.82</v>
      </c>
      <c r="G135" s="50">
        <f>F135*1.06</f>
        <v>277.5292</v>
      </c>
      <c r="H135" s="52">
        <f t="shared" si="29"/>
        <v>294.18095199999999</v>
      </c>
      <c r="I135" s="59">
        <f t="shared" si="30"/>
        <v>305.94819008000002</v>
      </c>
    </row>
    <row r="136" spans="1:9" s="39" customFormat="1" ht="31" x14ac:dyDescent="0.35">
      <c r="A136" s="40">
        <v>4.4000000000000004</v>
      </c>
      <c r="B136" s="32" t="s">
        <v>115</v>
      </c>
      <c r="C136" s="45" t="s">
        <v>116</v>
      </c>
      <c r="D136" s="45" t="s">
        <v>117</v>
      </c>
      <c r="E136" s="45" t="s">
        <v>118</v>
      </c>
      <c r="F136" s="45" t="s">
        <v>119</v>
      </c>
      <c r="G136" s="55" t="s">
        <v>119</v>
      </c>
      <c r="H136" s="55" t="s">
        <v>119</v>
      </c>
      <c r="I136" s="67" t="s">
        <v>133</v>
      </c>
    </row>
    <row r="137" spans="1:9" s="39" customFormat="1" ht="31" x14ac:dyDescent="0.35">
      <c r="A137" s="40" t="s">
        <v>120</v>
      </c>
      <c r="B137" s="32" t="s">
        <v>121</v>
      </c>
      <c r="C137" s="45" t="s">
        <v>116</v>
      </c>
      <c r="D137" s="45" t="s">
        <v>117</v>
      </c>
      <c r="E137" s="45" t="s">
        <v>118</v>
      </c>
      <c r="F137" s="45" t="s">
        <v>119</v>
      </c>
      <c r="G137" s="55" t="s">
        <v>119</v>
      </c>
      <c r="H137" s="55" t="s">
        <v>119</v>
      </c>
      <c r="I137" s="67" t="s">
        <v>133</v>
      </c>
    </row>
    <row r="138" spans="1:9" s="39" customFormat="1" x14ac:dyDescent="0.35">
      <c r="A138" s="40" t="s">
        <v>122</v>
      </c>
      <c r="B138" s="32" t="s">
        <v>123</v>
      </c>
      <c r="C138" s="33">
        <v>416.46233999999998</v>
      </c>
      <c r="D138" s="37">
        <v>441.45008039999999</v>
      </c>
      <c r="E138" s="43">
        <v>468</v>
      </c>
      <c r="F138" s="43">
        <v>496</v>
      </c>
      <c r="G138" s="50">
        <f t="shared" ref="G138:H140" si="31">F138*1.06</f>
        <v>525.76</v>
      </c>
      <c r="H138" s="50">
        <f t="shared" si="31"/>
        <v>557.30560000000003</v>
      </c>
      <c r="I138" s="59">
        <f>H138*1.04</f>
        <v>579.59782400000006</v>
      </c>
    </row>
    <row r="139" spans="1:9" s="39" customFormat="1" x14ac:dyDescent="0.35">
      <c r="A139" s="40" t="s">
        <v>124</v>
      </c>
      <c r="B139" s="32" t="s">
        <v>125</v>
      </c>
      <c r="C139" s="33">
        <v>416.46233999999998</v>
      </c>
      <c r="D139" s="37">
        <v>441.45008039999999</v>
      </c>
      <c r="E139" s="43">
        <v>468</v>
      </c>
      <c r="F139" s="43">
        <v>496</v>
      </c>
      <c r="G139" s="50">
        <f t="shared" si="31"/>
        <v>525.76</v>
      </c>
      <c r="H139" s="50">
        <f t="shared" si="31"/>
        <v>557.30560000000003</v>
      </c>
      <c r="I139" s="59">
        <f t="shared" ref="I139:I140" si="32">H139*1.04</f>
        <v>579.59782400000006</v>
      </c>
    </row>
    <row r="140" spans="1:9" s="39" customFormat="1" x14ac:dyDescent="0.35">
      <c r="A140" s="40" t="s">
        <v>126</v>
      </c>
      <c r="B140" s="32" t="s">
        <v>127</v>
      </c>
      <c r="C140" s="33">
        <v>416.46233999999998</v>
      </c>
      <c r="D140" s="37">
        <v>441.45008039999999</v>
      </c>
      <c r="E140" s="43">
        <v>468</v>
      </c>
      <c r="F140" s="43">
        <v>496</v>
      </c>
      <c r="G140" s="50">
        <f t="shared" si="31"/>
        <v>525.76</v>
      </c>
      <c r="H140" s="50">
        <f t="shared" si="31"/>
        <v>557.30560000000003</v>
      </c>
      <c r="I140" s="59">
        <f t="shared" si="32"/>
        <v>579.59782400000006</v>
      </c>
    </row>
    <row r="141" spans="1:9" s="16" customFormat="1" x14ac:dyDescent="0.35">
      <c r="A141" s="3"/>
      <c r="B141" s="36"/>
      <c r="C141" s="14"/>
      <c r="D141" s="14"/>
      <c r="E141" s="14"/>
    </row>
    <row r="142" spans="1:9" s="16" customFormat="1" x14ac:dyDescent="0.35">
      <c r="A142" s="3"/>
      <c r="B142" s="36"/>
      <c r="C142" s="14"/>
      <c r="D142" s="14"/>
      <c r="E142" s="14"/>
    </row>
    <row r="143" spans="1:9" s="16" customFormat="1" x14ac:dyDescent="0.35">
      <c r="A143" s="3"/>
      <c r="B143" s="36"/>
      <c r="C143" s="14"/>
      <c r="D143" s="14"/>
      <c r="E143" s="14"/>
    </row>
    <row r="144" spans="1:9" s="16" customFormat="1" x14ac:dyDescent="0.35">
      <c r="A144" s="3"/>
      <c r="B144" s="36"/>
      <c r="C144" s="14"/>
      <c r="D144" s="14"/>
      <c r="E144" s="14"/>
    </row>
    <row r="145" spans="1:5" s="16" customFormat="1" x14ac:dyDescent="0.35">
      <c r="A145" s="3"/>
      <c r="B145" s="36"/>
      <c r="C145" s="14"/>
      <c r="D145" s="14"/>
      <c r="E145" s="14"/>
    </row>
    <row r="146" spans="1:5" s="16" customFormat="1" x14ac:dyDescent="0.35">
      <c r="A146" s="3"/>
      <c r="B146" s="36"/>
      <c r="C146" s="14"/>
      <c r="D146" s="14"/>
      <c r="E146" s="14"/>
    </row>
    <row r="147" spans="1:5" s="16" customFormat="1" x14ac:dyDescent="0.35">
      <c r="A147" s="3"/>
      <c r="B147" s="36"/>
      <c r="C147" s="14"/>
      <c r="D147" s="14"/>
      <c r="E147" s="14"/>
    </row>
    <row r="148" spans="1:5" s="16" customFormat="1" x14ac:dyDescent="0.35">
      <c r="A148" s="3"/>
      <c r="B148" s="36"/>
      <c r="C148" s="14"/>
      <c r="D148" s="14"/>
      <c r="E148" s="14"/>
    </row>
    <row r="149" spans="1:5" s="16" customFormat="1" x14ac:dyDescent="0.35">
      <c r="A149" s="3"/>
      <c r="B149" s="36"/>
      <c r="C149" s="14"/>
      <c r="D149" s="14"/>
      <c r="E149" s="14"/>
    </row>
    <row r="150" spans="1:5" s="16" customFormat="1" x14ac:dyDescent="0.35">
      <c r="A150" s="3"/>
      <c r="B150" s="36"/>
      <c r="C150" s="14"/>
      <c r="D150" s="14"/>
      <c r="E150" s="14"/>
    </row>
    <row r="151" spans="1:5" s="16" customFormat="1" x14ac:dyDescent="0.35">
      <c r="A151" s="3"/>
      <c r="B151" s="36"/>
      <c r="C151" s="14"/>
      <c r="D151" s="14"/>
      <c r="E151" s="14"/>
    </row>
    <row r="152" spans="1:5" s="16" customFormat="1" x14ac:dyDescent="0.35">
      <c r="A152" s="3"/>
      <c r="B152" s="36"/>
      <c r="C152" s="14"/>
      <c r="D152" s="14"/>
      <c r="E152" s="14"/>
    </row>
    <row r="153" spans="1:5" s="16" customFormat="1" x14ac:dyDescent="0.35">
      <c r="A153" s="3"/>
      <c r="B153" s="36"/>
      <c r="C153" s="14"/>
      <c r="D153" s="14"/>
      <c r="E153" s="14"/>
    </row>
    <row r="154" spans="1:5" s="16" customFormat="1" x14ac:dyDescent="0.35">
      <c r="A154" s="3"/>
      <c r="B154" s="36"/>
      <c r="C154" s="14"/>
      <c r="D154" s="14"/>
      <c r="E154" s="14"/>
    </row>
    <row r="155" spans="1:5" s="16" customFormat="1" x14ac:dyDescent="0.35">
      <c r="A155" s="3"/>
      <c r="B155" s="36"/>
      <c r="C155" s="14"/>
      <c r="D155" s="14"/>
      <c r="E155" s="14"/>
    </row>
    <row r="156" spans="1:5" s="16" customFormat="1" x14ac:dyDescent="0.35">
      <c r="A156" s="3"/>
      <c r="B156" s="36"/>
      <c r="C156" s="14"/>
      <c r="D156" s="14"/>
      <c r="E156" s="14"/>
    </row>
    <row r="157" spans="1:5" s="16" customFormat="1" x14ac:dyDescent="0.35">
      <c r="A157" s="3"/>
      <c r="B157" s="36"/>
      <c r="C157" s="14"/>
      <c r="D157" s="14"/>
      <c r="E157" s="14"/>
    </row>
    <row r="158" spans="1:5" s="16" customFormat="1" x14ac:dyDescent="0.35">
      <c r="A158" s="3"/>
      <c r="B158" s="36"/>
      <c r="C158" s="14"/>
      <c r="D158" s="14"/>
      <c r="E158" s="14"/>
    </row>
    <row r="159" spans="1:5" s="16" customFormat="1" x14ac:dyDescent="0.35">
      <c r="A159" s="3"/>
      <c r="B159" s="36"/>
      <c r="C159" s="14"/>
      <c r="D159" s="14"/>
      <c r="E159" s="14"/>
    </row>
    <row r="160" spans="1:5" s="16" customFormat="1" x14ac:dyDescent="0.35">
      <c r="A160" s="3"/>
      <c r="B160" s="36"/>
      <c r="C160" s="14"/>
      <c r="D160" s="14"/>
      <c r="E160" s="14"/>
    </row>
    <row r="161" spans="1:5" s="16" customFormat="1" x14ac:dyDescent="0.35">
      <c r="A161" s="3"/>
      <c r="B161" s="36"/>
      <c r="C161" s="14"/>
      <c r="D161" s="14"/>
      <c r="E161" s="14"/>
    </row>
    <row r="162" spans="1:5" s="16" customFormat="1" x14ac:dyDescent="0.35">
      <c r="A162" s="3"/>
      <c r="B162" s="36"/>
      <c r="C162" s="14"/>
      <c r="D162" s="14"/>
      <c r="E162" s="14"/>
    </row>
    <row r="163" spans="1:5" s="16" customFormat="1" x14ac:dyDescent="0.35">
      <c r="A163" s="3"/>
      <c r="B163" s="36"/>
      <c r="C163" s="14"/>
      <c r="D163" s="14"/>
      <c r="E163" s="14"/>
    </row>
    <row r="164" spans="1:5" s="16" customFormat="1" x14ac:dyDescent="0.35">
      <c r="A164" s="3"/>
      <c r="B164" s="36"/>
      <c r="C164" s="14"/>
      <c r="D164" s="14"/>
      <c r="E164" s="14"/>
    </row>
    <row r="165" spans="1:5" s="16" customFormat="1" x14ac:dyDescent="0.35">
      <c r="A165" s="3"/>
      <c r="B165" s="36"/>
      <c r="C165" s="14"/>
      <c r="D165" s="14"/>
      <c r="E165" s="14"/>
    </row>
    <row r="166" spans="1:5" s="16" customFormat="1" x14ac:dyDescent="0.35">
      <c r="A166" s="3"/>
      <c r="B166" s="36"/>
      <c r="C166" s="14"/>
      <c r="D166" s="14"/>
      <c r="E166" s="14"/>
    </row>
    <row r="167" spans="1:5" s="16" customFormat="1" x14ac:dyDescent="0.35">
      <c r="A167" s="3"/>
      <c r="B167" s="36"/>
      <c r="C167" s="14"/>
      <c r="D167" s="14"/>
      <c r="E167" s="14"/>
    </row>
    <row r="168" spans="1:5" s="16" customFormat="1" x14ac:dyDescent="0.35">
      <c r="A168" s="3"/>
      <c r="B168" s="36"/>
      <c r="C168" s="14"/>
      <c r="D168" s="14"/>
      <c r="E168" s="14"/>
    </row>
    <row r="169" spans="1:5" s="16" customFormat="1" x14ac:dyDescent="0.35">
      <c r="A169" s="3"/>
      <c r="B169" s="36"/>
      <c r="C169" s="14"/>
      <c r="D169" s="14"/>
      <c r="E169" s="14"/>
    </row>
    <row r="170" spans="1:5" s="16" customFormat="1" x14ac:dyDescent="0.35">
      <c r="A170" s="3"/>
      <c r="B170" s="36"/>
      <c r="C170" s="14"/>
      <c r="D170" s="14"/>
      <c r="E170" s="14"/>
    </row>
    <row r="171" spans="1:5" s="16" customFormat="1" x14ac:dyDescent="0.35">
      <c r="A171" s="3"/>
      <c r="B171" s="36"/>
      <c r="C171" s="14"/>
      <c r="D171" s="14"/>
      <c r="E171" s="14"/>
    </row>
    <row r="172" spans="1:5" s="16" customFormat="1" x14ac:dyDescent="0.35">
      <c r="A172" s="3"/>
      <c r="B172" s="36"/>
      <c r="C172" s="14"/>
      <c r="D172" s="14"/>
      <c r="E172" s="14"/>
    </row>
    <row r="173" spans="1:5" s="16" customFormat="1" x14ac:dyDescent="0.35">
      <c r="A173" s="3"/>
      <c r="B173" s="36"/>
      <c r="C173" s="14"/>
      <c r="D173" s="14"/>
      <c r="E173" s="14"/>
    </row>
    <row r="174" spans="1:5" s="16" customFormat="1" x14ac:dyDescent="0.35">
      <c r="A174" s="3"/>
      <c r="B174" s="36"/>
      <c r="C174" s="14"/>
      <c r="D174" s="14"/>
      <c r="E174" s="14"/>
    </row>
    <row r="175" spans="1:5" s="16" customFormat="1" x14ac:dyDescent="0.35">
      <c r="A175" s="3"/>
      <c r="B175" s="36"/>
      <c r="C175" s="14"/>
      <c r="D175" s="14"/>
      <c r="E175" s="14"/>
    </row>
    <row r="176" spans="1:5" s="16" customFormat="1" x14ac:dyDescent="0.35">
      <c r="A176" s="3"/>
      <c r="B176" s="36"/>
      <c r="C176" s="14"/>
      <c r="D176" s="14"/>
      <c r="E176" s="14"/>
    </row>
    <row r="177" spans="1:5" s="16" customFormat="1" x14ac:dyDescent="0.35">
      <c r="A177" s="3"/>
      <c r="B177" s="36"/>
      <c r="C177" s="14"/>
      <c r="D177" s="14"/>
      <c r="E177" s="14"/>
    </row>
    <row r="178" spans="1:5" s="16" customFormat="1" x14ac:dyDescent="0.35">
      <c r="A178" s="3"/>
      <c r="B178" s="36"/>
      <c r="C178" s="14"/>
      <c r="D178" s="14"/>
      <c r="E178" s="14"/>
    </row>
    <row r="179" spans="1:5" s="16" customFormat="1" x14ac:dyDescent="0.35">
      <c r="A179" s="3"/>
      <c r="B179" s="36"/>
      <c r="C179" s="14"/>
      <c r="D179" s="14"/>
      <c r="E179" s="14"/>
    </row>
    <row r="180" spans="1:5" s="16" customFormat="1" x14ac:dyDescent="0.35">
      <c r="A180" s="3"/>
      <c r="B180" s="36"/>
      <c r="C180" s="14"/>
      <c r="D180" s="14"/>
      <c r="E180" s="14"/>
    </row>
    <row r="181" spans="1:5" s="16" customFormat="1" x14ac:dyDescent="0.35">
      <c r="A181" s="3"/>
      <c r="B181" s="36"/>
      <c r="C181" s="14"/>
      <c r="D181" s="14"/>
      <c r="E181" s="14"/>
    </row>
    <row r="182" spans="1:5" s="16" customFormat="1" x14ac:dyDescent="0.35">
      <c r="A182" s="3"/>
      <c r="B182" s="36"/>
      <c r="C182" s="14"/>
      <c r="D182" s="14"/>
      <c r="E182" s="14"/>
    </row>
    <row r="183" spans="1:5" s="16" customFormat="1" x14ac:dyDescent="0.35">
      <c r="A183" s="3"/>
      <c r="B183" s="36"/>
      <c r="C183" s="14"/>
      <c r="D183" s="14"/>
      <c r="E183" s="14"/>
    </row>
    <row r="184" spans="1:5" s="16" customFormat="1" x14ac:dyDescent="0.35">
      <c r="A184" s="3"/>
      <c r="B184" s="36"/>
      <c r="C184" s="14"/>
      <c r="D184" s="14"/>
      <c r="E184" s="14"/>
    </row>
    <row r="185" spans="1:5" s="16" customFormat="1" x14ac:dyDescent="0.35">
      <c r="A185" s="3"/>
      <c r="B185" s="36"/>
      <c r="C185" s="14"/>
      <c r="D185" s="14"/>
      <c r="E185" s="14"/>
    </row>
    <row r="186" spans="1:5" s="16" customFormat="1" x14ac:dyDescent="0.35">
      <c r="A186" s="3"/>
      <c r="B186" s="36"/>
      <c r="C186" s="14"/>
      <c r="D186" s="14"/>
      <c r="E186" s="14"/>
    </row>
    <row r="187" spans="1:5" s="16" customFormat="1" x14ac:dyDescent="0.35">
      <c r="A187" s="3"/>
      <c r="B187" s="36"/>
      <c r="C187" s="14"/>
      <c r="D187" s="14"/>
      <c r="E187" s="14"/>
    </row>
    <row r="188" spans="1:5" s="16" customFormat="1" x14ac:dyDescent="0.35">
      <c r="A188" s="3"/>
      <c r="B188" s="36"/>
      <c r="C188" s="14"/>
      <c r="D188" s="14"/>
      <c r="E188" s="14"/>
    </row>
    <row r="189" spans="1:5" s="16" customFormat="1" x14ac:dyDescent="0.35">
      <c r="A189" s="3"/>
      <c r="B189" s="36"/>
      <c r="C189" s="14"/>
      <c r="D189" s="14"/>
      <c r="E189" s="14"/>
    </row>
    <row r="190" spans="1:5" s="16" customFormat="1" x14ac:dyDescent="0.35">
      <c r="A190" s="3"/>
      <c r="B190" s="36"/>
      <c r="C190" s="14"/>
      <c r="D190" s="14"/>
      <c r="E190" s="14"/>
    </row>
    <row r="191" spans="1:5" s="16" customFormat="1" x14ac:dyDescent="0.35">
      <c r="A191" s="3"/>
      <c r="B191" s="36"/>
      <c r="C191" s="14"/>
      <c r="D191" s="14"/>
      <c r="E191" s="14"/>
    </row>
    <row r="192" spans="1:5" s="16" customFormat="1" x14ac:dyDescent="0.35">
      <c r="A192" s="3"/>
      <c r="B192" s="36"/>
      <c r="C192" s="14"/>
      <c r="D192" s="14"/>
      <c r="E192" s="14"/>
    </row>
    <row r="193" spans="1:5" s="16" customFormat="1" x14ac:dyDescent="0.35">
      <c r="A193" s="3"/>
      <c r="B193" s="36"/>
      <c r="C193" s="14"/>
      <c r="D193" s="14"/>
      <c r="E193" s="14"/>
    </row>
    <row r="194" spans="1:5" s="16" customFormat="1" x14ac:dyDescent="0.35">
      <c r="A194" s="3"/>
      <c r="B194" s="36"/>
      <c r="C194" s="14"/>
      <c r="D194" s="14"/>
      <c r="E194" s="14"/>
    </row>
    <row r="195" spans="1:5" s="16" customFormat="1" x14ac:dyDescent="0.35">
      <c r="A195" s="3"/>
      <c r="B195" s="36"/>
      <c r="C195" s="14"/>
      <c r="D195" s="14"/>
      <c r="E195" s="14"/>
    </row>
    <row r="196" spans="1:5" s="16" customFormat="1" x14ac:dyDescent="0.35">
      <c r="A196" s="3"/>
      <c r="B196" s="36"/>
      <c r="C196" s="14"/>
      <c r="D196" s="14"/>
      <c r="E196" s="14"/>
    </row>
    <row r="197" spans="1:5" s="16" customFormat="1" x14ac:dyDescent="0.35">
      <c r="A197" s="3"/>
      <c r="B197" s="36"/>
      <c r="C197" s="14"/>
      <c r="D197" s="14"/>
      <c r="E197" s="14"/>
    </row>
    <row r="198" spans="1:5" s="16" customFormat="1" x14ac:dyDescent="0.35">
      <c r="A198" s="3"/>
      <c r="B198" s="36"/>
      <c r="C198" s="14"/>
      <c r="D198" s="14"/>
      <c r="E198" s="14"/>
    </row>
    <row r="199" spans="1:5" s="16" customFormat="1" x14ac:dyDescent="0.35">
      <c r="A199" s="3"/>
      <c r="B199" s="36"/>
      <c r="C199" s="14"/>
      <c r="D199" s="14"/>
      <c r="E199" s="14"/>
    </row>
    <row r="200" spans="1:5" s="16" customFormat="1" x14ac:dyDescent="0.35">
      <c r="A200" s="3"/>
      <c r="B200" s="36"/>
      <c r="C200" s="14"/>
      <c r="D200" s="14"/>
      <c r="E200" s="14"/>
    </row>
    <row r="201" spans="1:5" s="16" customFormat="1" x14ac:dyDescent="0.35">
      <c r="A201" s="3"/>
      <c r="B201" s="36"/>
      <c r="C201" s="14"/>
      <c r="D201" s="14"/>
      <c r="E201" s="14"/>
    </row>
    <row r="202" spans="1:5" s="16" customFormat="1" x14ac:dyDescent="0.35">
      <c r="A202" s="3"/>
      <c r="B202" s="36"/>
      <c r="C202" s="14"/>
      <c r="D202" s="14"/>
      <c r="E202" s="14"/>
    </row>
    <row r="203" spans="1:5" s="16" customFormat="1" x14ac:dyDescent="0.35">
      <c r="A203" s="3"/>
      <c r="B203" s="36"/>
      <c r="C203" s="14"/>
      <c r="D203" s="14"/>
      <c r="E203" s="14"/>
    </row>
    <row r="204" spans="1:5" s="16" customFormat="1" x14ac:dyDescent="0.35">
      <c r="A204" s="3"/>
      <c r="B204" s="36"/>
      <c r="C204" s="14"/>
      <c r="D204" s="14"/>
      <c r="E204" s="14"/>
    </row>
    <row r="205" spans="1:5" s="16" customFormat="1" x14ac:dyDescent="0.35">
      <c r="A205" s="3"/>
      <c r="B205" s="36"/>
      <c r="C205" s="14"/>
      <c r="D205" s="14"/>
      <c r="E205" s="14"/>
    </row>
    <row r="206" spans="1:5" s="16" customFormat="1" x14ac:dyDescent="0.35">
      <c r="A206" s="3"/>
      <c r="B206" s="36"/>
      <c r="C206" s="14"/>
      <c r="D206" s="14"/>
      <c r="E206" s="14"/>
    </row>
    <row r="207" spans="1:5" s="16" customFormat="1" x14ac:dyDescent="0.35">
      <c r="A207" s="3"/>
      <c r="B207" s="36"/>
      <c r="C207" s="14"/>
      <c r="D207" s="14"/>
      <c r="E207" s="14"/>
    </row>
    <row r="208" spans="1:5" s="16" customFormat="1" x14ac:dyDescent="0.35">
      <c r="A208" s="3"/>
      <c r="B208" s="36"/>
      <c r="C208" s="14"/>
      <c r="D208" s="14"/>
      <c r="E208" s="14"/>
    </row>
    <row r="209" spans="1:5" s="16" customFormat="1" x14ac:dyDescent="0.35">
      <c r="A209" s="3"/>
      <c r="B209" s="36"/>
      <c r="C209" s="14"/>
      <c r="D209" s="14"/>
      <c r="E209" s="14"/>
    </row>
    <row r="210" spans="1:5" s="16" customFormat="1" x14ac:dyDescent="0.35">
      <c r="A210" s="3"/>
      <c r="B210" s="36"/>
      <c r="C210" s="14"/>
      <c r="D210" s="14"/>
      <c r="E210" s="14"/>
    </row>
    <row r="211" spans="1:5" s="16" customFormat="1" x14ac:dyDescent="0.35">
      <c r="A211" s="3"/>
      <c r="B211" s="36"/>
      <c r="C211" s="14"/>
      <c r="D211" s="14"/>
      <c r="E211" s="14"/>
    </row>
    <row r="212" spans="1:5" s="16" customFormat="1" x14ac:dyDescent="0.35">
      <c r="A212" s="3"/>
      <c r="B212" s="36"/>
      <c r="C212" s="14"/>
      <c r="D212" s="14"/>
      <c r="E212" s="14"/>
    </row>
    <row r="213" spans="1:5" s="16" customFormat="1" x14ac:dyDescent="0.35">
      <c r="A213" s="3"/>
      <c r="B213" s="36"/>
      <c r="C213" s="14"/>
      <c r="D213" s="14"/>
      <c r="E213" s="14"/>
    </row>
    <row r="214" spans="1:5" s="16" customFormat="1" x14ac:dyDescent="0.35">
      <c r="A214" s="3"/>
      <c r="B214" s="36"/>
      <c r="C214" s="14"/>
      <c r="D214" s="14"/>
      <c r="E214" s="14"/>
    </row>
    <row r="215" spans="1:5" s="16" customFormat="1" x14ac:dyDescent="0.35">
      <c r="A215" s="3"/>
      <c r="B215" s="36"/>
      <c r="C215" s="14"/>
      <c r="D215" s="14"/>
      <c r="E215" s="14"/>
    </row>
    <row r="216" spans="1:5" s="16" customFormat="1" x14ac:dyDescent="0.35">
      <c r="A216" s="3"/>
      <c r="B216" s="36"/>
      <c r="C216" s="14"/>
      <c r="D216" s="14"/>
      <c r="E216" s="14"/>
    </row>
    <row r="217" spans="1:5" s="16" customFormat="1" x14ac:dyDescent="0.35">
      <c r="A217" s="3"/>
      <c r="B217" s="36"/>
      <c r="C217" s="14"/>
      <c r="D217" s="14"/>
      <c r="E217" s="14"/>
    </row>
    <row r="218" spans="1:5" s="16" customFormat="1" x14ac:dyDescent="0.35">
      <c r="A218" s="3"/>
      <c r="B218" s="36"/>
      <c r="C218" s="14"/>
      <c r="D218" s="14"/>
      <c r="E218" s="14"/>
    </row>
    <row r="219" spans="1:5" s="16" customFormat="1" x14ac:dyDescent="0.35">
      <c r="A219" s="3"/>
      <c r="B219" s="36"/>
      <c r="C219" s="14"/>
      <c r="D219" s="14"/>
      <c r="E219" s="14"/>
    </row>
    <row r="220" spans="1:5" s="16" customFormat="1" x14ac:dyDescent="0.35">
      <c r="A220" s="3"/>
      <c r="B220" s="36"/>
      <c r="C220" s="14"/>
      <c r="D220" s="14"/>
      <c r="E220" s="14"/>
    </row>
    <row r="221" spans="1:5" s="16" customFormat="1" x14ac:dyDescent="0.35">
      <c r="A221" s="3"/>
      <c r="B221" s="36"/>
      <c r="C221" s="14"/>
      <c r="D221" s="14"/>
      <c r="E221" s="14"/>
    </row>
    <row r="222" spans="1:5" s="16" customFormat="1" x14ac:dyDescent="0.35">
      <c r="A222" s="3"/>
      <c r="B222" s="36"/>
      <c r="C222" s="14"/>
      <c r="D222" s="14"/>
      <c r="E222" s="14"/>
    </row>
    <row r="223" spans="1:5" s="16" customFormat="1" x14ac:dyDescent="0.35">
      <c r="A223" s="3"/>
      <c r="B223" s="36"/>
      <c r="C223" s="14"/>
      <c r="D223" s="14"/>
      <c r="E223" s="14"/>
    </row>
    <row r="224" spans="1:5" s="16" customFormat="1" x14ac:dyDescent="0.35">
      <c r="A224" s="3"/>
      <c r="B224" s="36"/>
      <c r="C224" s="14"/>
      <c r="D224" s="14"/>
      <c r="E224" s="14"/>
    </row>
    <row r="225" spans="1:5" s="16" customFormat="1" x14ac:dyDescent="0.35">
      <c r="A225" s="3"/>
      <c r="B225" s="36"/>
      <c r="C225" s="14"/>
      <c r="D225" s="14"/>
      <c r="E225" s="14"/>
    </row>
    <row r="226" spans="1:5" s="16" customFormat="1" x14ac:dyDescent="0.35">
      <c r="A226" s="3"/>
      <c r="B226" s="36"/>
      <c r="C226" s="14"/>
      <c r="D226" s="14"/>
      <c r="E226" s="14"/>
    </row>
    <row r="227" spans="1:5" s="16" customFormat="1" x14ac:dyDescent="0.35">
      <c r="A227" s="3"/>
      <c r="B227" s="36"/>
      <c r="C227" s="14"/>
      <c r="D227" s="14"/>
      <c r="E227" s="14"/>
    </row>
    <row r="228" spans="1:5" s="16" customFormat="1" x14ac:dyDescent="0.35">
      <c r="A228" s="3"/>
      <c r="B228" s="36"/>
      <c r="C228" s="14"/>
      <c r="D228" s="14"/>
      <c r="E228" s="14"/>
    </row>
    <row r="229" spans="1:5" s="16" customFormat="1" x14ac:dyDescent="0.35">
      <c r="A229" s="3"/>
      <c r="B229" s="36"/>
      <c r="C229" s="14"/>
      <c r="D229" s="14"/>
      <c r="E229" s="14"/>
    </row>
    <row r="230" spans="1:5" s="16" customFormat="1" x14ac:dyDescent="0.35">
      <c r="A230" s="3"/>
      <c r="B230" s="36"/>
      <c r="C230" s="14"/>
      <c r="D230" s="14"/>
      <c r="E230" s="14"/>
    </row>
    <row r="231" spans="1:5" s="16" customFormat="1" x14ac:dyDescent="0.35">
      <c r="A231" s="3"/>
      <c r="B231" s="36"/>
      <c r="C231" s="14"/>
      <c r="D231" s="14"/>
      <c r="E231" s="14"/>
    </row>
    <row r="232" spans="1:5" s="16" customFormat="1" x14ac:dyDescent="0.35">
      <c r="A232" s="3"/>
      <c r="B232" s="36"/>
      <c r="C232" s="14"/>
      <c r="D232" s="14"/>
      <c r="E232" s="14"/>
    </row>
    <row r="233" spans="1:5" x14ac:dyDescent="0.35">
      <c r="A233" s="3"/>
      <c r="B233" s="36"/>
      <c r="C233" s="14"/>
      <c r="D233" s="14"/>
      <c r="E233" s="14"/>
    </row>
    <row r="234" spans="1:5" x14ac:dyDescent="0.35">
      <c r="A234" s="3"/>
      <c r="B234" s="36"/>
      <c r="C234" s="14"/>
      <c r="D234" s="14"/>
      <c r="E234" s="14"/>
    </row>
    <row r="235" spans="1:5" x14ac:dyDescent="0.35">
      <c r="A235" s="3"/>
      <c r="B235" s="36"/>
      <c r="C235" s="14"/>
      <c r="D235" s="14"/>
      <c r="E235" s="14"/>
    </row>
    <row r="236" spans="1:5" x14ac:dyDescent="0.35">
      <c r="A236" s="3"/>
      <c r="B236" s="36"/>
      <c r="C236" s="14"/>
      <c r="D236" s="14"/>
      <c r="E236" s="14"/>
    </row>
    <row r="237" spans="1:5" x14ac:dyDescent="0.35">
      <c r="A237" s="3"/>
      <c r="B237" s="36"/>
      <c r="C237" s="14"/>
      <c r="D237" s="14"/>
      <c r="E237" s="14"/>
    </row>
    <row r="238" spans="1:5" x14ac:dyDescent="0.35">
      <c r="A238" s="3"/>
      <c r="B238" s="36"/>
      <c r="C238" s="14"/>
      <c r="D238" s="14"/>
      <c r="E238" s="14"/>
    </row>
    <row r="239" spans="1:5" x14ac:dyDescent="0.35">
      <c r="A239" s="3"/>
      <c r="B239" s="36"/>
      <c r="C239" s="14"/>
      <c r="D239" s="14"/>
      <c r="E239" s="14"/>
    </row>
    <row r="240" spans="1:5" x14ac:dyDescent="0.35">
      <c r="A240" s="3"/>
      <c r="B240" s="36"/>
      <c r="C240" s="14"/>
      <c r="D240" s="14"/>
      <c r="E240" s="14"/>
    </row>
    <row r="241" spans="1:5" x14ac:dyDescent="0.35">
      <c r="A241" s="3"/>
      <c r="B241" s="36"/>
      <c r="C241" s="14"/>
      <c r="D241" s="14"/>
      <c r="E241" s="14"/>
    </row>
    <row r="242" spans="1:5" x14ac:dyDescent="0.35">
      <c r="A242" s="3"/>
      <c r="B242" s="36"/>
      <c r="C242" s="14"/>
      <c r="D242" s="14"/>
      <c r="E242" s="14"/>
    </row>
    <row r="243" spans="1:5" x14ac:dyDescent="0.35">
      <c r="A243" s="3"/>
      <c r="B243" s="36"/>
      <c r="C243" s="14"/>
      <c r="D243" s="14"/>
      <c r="E243" s="14"/>
    </row>
    <row r="244" spans="1:5" x14ac:dyDescent="0.35">
      <c r="A244" s="3"/>
      <c r="B244" s="36"/>
      <c r="C244" s="14"/>
      <c r="D244" s="14"/>
      <c r="E244" s="14"/>
    </row>
    <row r="245" spans="1:5" x14ac:dyDescent="0.35">
      <c r="A245" s="3"/>
      <c r="B245" s="36"/>
      <c r="C245" s="14"/>
      <c r="D245" s="14"/>
      <c r="E245" s="14"/>
    </row>
    <row r="246" spans="1:5" x14ac:dyDescent="0.35">
      <c r="A246" s="3"/>
      <c r="B246" s="36"/>
      <c r="C246" s="14"/>
      <c r="D246" s="14"/>
      <c r="E246" s="14"/>
    </row>
    <row r="247" spans="1:5" x14ac:dyDescent="0.35">
      <c r="A247" s="3"/>
      <c r="B247" s="36"/>
      <c r="C247" s="14"/>
      <c r="D247" s="14"/>
      <c r="E247" s="14"/>
    </row>
    <row r="248" spans="1:5" x14ac:dyDescent="0.35">
      <c r="A248" s="3"/>
      <c r="B248" s="36"/>
      <c r="C248" s="14"/>
      <c r="D248" s="14"/>
      <c r="E248" s="14"/>
    </row>
    <row r="249" spans="1:5" x14ac:dyDescent="0.35">
      <c r="A249" s="3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49"/>
  <sheetViews>
    <sheetView topLeftCell="C8" workbookViewId="0">
      <selection activeCell="K28" sqref="K28"/>
    </sheetView>
  </sheetViews>
  <sheetFormatPr defaultColWidth="22.54296875" defaultRowHeight="15.5" x14ac:dyDescent="0.35"/>
  <cols>
    <col min="1" max="1" width="6" style="1" customWidth="1"/>
    <col min="2" max="2" width="76.54296875" style="72" customWidth="1"/>
    <col min="3" max="5" width="16.26953125" style="47" customWidth="1"/>
    <col min="6" max="6" width="17.26953125" style="2" bestFit="1" customWidth="1"/>
    <col min="7" max="7" width="20.453125" style="2" bestFit="1" customWidth="1"/>
    <col min="8" max="8" width="17.453125" style="2" customWidth="1"/>
    <col min="9" max="9" width="16.81640625" style="2" customWidth="1"/>
    <col min="10" max="10" width="22.54296875" style="75"/>
    <col min="11" max="12" width="22.54296875" style="81"/>
    <col min="13" max="16384" width="22.54296875" style="2"/>
  </cols>
  <sheetData>
    <row r="2" spans="1:74" x14ac:dyDescent="0.35">
      <c r="B2" s="72" t="s">
        <v>134</v>
      </c>
    </row>
    <row r="11" spans="1:74" ht="16" thickBot="1" x14ac:dyDescent="0.4"/>
    <row r="12" spans="1:74" s="12" customFormat="1" ht="61.5" customHeight="1" x14ac:dyDescent="0.35">
      <c r="A12" s="4"/>
      <c r="B12" s="5"/>
      <c r="C12" s="6" t="s">
        <v>2</v>
      </c>
      <c r="D12" s="7" t="s">
        <v>3</v>
      </c>
      <c r="E12" s="8" t="s">
        <v>4</v>
      </c>
      <c r="F12" s="7" t="s">
        <v>5</v>
      </c>
      <c r="G12" s="48" t="s">
        <v>8</v>
      </c>
      <c r="H12" s="48" t="s">
        <v>128</v>
      </c>
      <c r="I12" s="74" t="s">
        <v>129</v>
      </c>
      <c r="J12" s="76" t="s">
        <v>139</v>
      </c>
      <c r="K12" s="82"/>
      <c r="L12" s="82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</row>
    <row r="13" spans="1:74" s="16" customFormat="1" x14ac:dyDescent="0.35">
      <c r="A13" s="4">
        <v>1</v>
      </c>
      <c r="B13" s="5" t="s">
        <v>9</v>
      </c>
      <c r="C13" s="13"/>
      <c r="D13" s="14"/>
      <c r="E13" s="14"/>
      <c r="F13" s="15"/>
      <c r="G13" s="15"/>
      <c r="H13" s="15"/>
      <c r="I13" s="57"/>
      <c r="J13" s="77"/>
      <c r="K13" s="83"/>
      <c r="L13" s="83"/>
    </row>
    <row r="14" spans="1:74" s="16" customFormat="1" x14ac:dyDescent="0.35">
      <c r="A14" s="17">
        <v>1.1000000000000001</v>
      </c>
      <c r="B14" s="18" t="s">
        <v>10</v>
      </c>
      <c r="C14" s="19"/>
      <c r="D14" s="20"/>
      <c r="E14" s="20"/>
      <c r="F14" s="15"/>
      <c r="G14" s="15"/>
      <c r="H14" s="15"/>
      <c r="I14" s="57"/>
      <c r="J14" s="78"/>
      <c r="K14" s="83"/>
      <c r="L14" s="83"/>
    </row>
    <row r="15" spans="1:74" s="16" customFormat="1" x14ac:dyDescent="0.35">
      <c r="A15" s="17"/>
      <c r="B15" s="18" t="s">
        <v>11</v>
      </c>
      <c r="C15" s="21">
        <v>0</v>
      </c>
      <c r="D15" s="22">
        <f>C15*1.06</f>
        <v>0</v>
      </c>
      <c r="E15" s="22">
        <f>D15*1.06</f>
        <v>0</v>
      </c>
      <c r="F15" s="23">
        <f>E15*1.06</f>
        <v>0</v>
      </c>
      <c r="G15" s="49">
        <v>0</v>
      </c>
      <c r="H15" s="49">
        <v>0</v>
      </c>
      <c r="I15" s="58">
        <v>0</v>
      </c>
      <c r="J15" s="78">
        <f>I15*1.15</f>
        <v>0</v>
      </c>
      <c r="K15" s="83"/>
      <c r="L15" s="83"/>
    </row>
    <row r="16" spans="1:74" s="16" customFormat="1" x14ac:dyDescent="0.35">
      <c r="A16" s="17"/>
      <c r="B16" s="18" t="s">
        <v>12</v>
      </c>
      <c r="C16" s="21">
        <v>1.55</v>
      </c>
      <c r="D16" s="22">
        <f t="shared" ref="D16:D27" si="0">C16*1.06</f>
        <v>1.6430000000000002</v>
      </c>
      <c r="E16" s="22">
        <f>D16*1.06</f>
        <v>1.7415800000000004</v>
      </c>
      <c r="F16" s="23">
        <f t="shared" ref="F16:G86" si="1">E16*1.06</f>
        <v>1.8460748000000005</v>
      </c>
      <c r="G16" s="50">
        <f>F16*1.06</f>
        <v>1.9568392880000005</v>
      </c>
      <c r="H16" s="50">
        <f>G16*1.06</f>
        <v>2.0742496452800006</v>
      </c>
      <c r="I16" s="58">
        <v>2.0742496452800006</v>
      </c>
      <c r="J16" s="78">
        <f t="shared" ref="J16:J79" si="2">I16*1.15</f>
        <v>2.3853870920720004</v>
      </c>
      <c r="K16" s="83"/>
      <c r="L16" s="83"/>
    </row>
    <row r="17" spans="1:12" s="16" customFormat="1" x14ac:dyDescent="0.35">
      <c r="A17" s="17"/>
      <c r="B17" s="18" t="s">
        <v>13</v>
      </c>
      <c r="C17" s="21">
        <v>5.0999999999999996</v>
      </c>
      <c r="D17" s="22">
        <f t="shared" si="0"/>
        <v>5.4059999999999997</v>
      </c>
      <c r="E17" s="22">
        <v>5.7303600000000001</v>
      </c>
      <c r="F17" s="23">
        <f t="shared" si="1"/>
        <v>6.0741816000000002</v>
      </c>
      <c r="G17" s="50">
        <f>F17*1.06</f>
        <v>6.4386324960000003</v>
      </c>
      <c r="H17" s="50">
        <f t="shared" ref="H17:H20" si="3">G17*1.06</f>
        <v>6.8249504457600008</v>
      </c>
      <c r="I17" s="58">
        <v>6.8249504457600008</v>
      </c>
      <c r="J17" s="78">
        <f t="shared" si="2"/>
        <v>7.8486930126240004</v>
      </c>
      <c r="K17" s="83"/>
      <c r="L17" s="83"/>
    </row>
    <row r="18" spans="1:12" s="16" customFormat="1" x14ac:dyDescent="0.35">
      <c r="A18" s="17"/>
      <c r="B18" s="18" t="s">
        <v>14</v>
      </c>
      <c r="C18" s="21">
        <v>10.220000000000001</v>
      </c>
      <c r="D18" s="22">
        <f t="shared" si="0"/>
        <v>10.833200000000001</v>
      </c>
      <c r="E18" s="22">
        <v>11.483192000000003</v>
      </c>
      <c r="F18" s="23">
        <f t="shared" si="1"/>
        <v>12.172183520000003</v>
      </c>
      <c r="G18" s="50">
        <f>F18*1.06</f>
        <v>12.902514531200003</v>
      </c>
      <c r="H18" s="50">
        <f t="shared" si="3"/>
        <v>13.676665403072004</v>
      </c>
      <c r="I18" s="58">
        <v>13.676665403072004</v>
      </c>
      <c r="J18" s="78">
        <f t="shared" si="2"/>
        <v>15.728165213532803</v>
      </c>
      <c r="K18" s="83"/>
      <c r="L18" s="83"/>
    </row>
    <row r="19" spans="1:12" s="16" customFormat="1" x14ac:dyDescent="0.35">
      <c r="A19" s="17"/>
      <c r="B19" s="18" t="s">
        <v>15</v>
      </c>
      <c r="C19" s="21">
        <v>15.47</v>
      </c>
      <c r="D19" s="22">
        <f t="shared" si="0"/>
        <v>16.398200000000003</v>
      </c>
      <c r="E19" s="22">
        <v>17.382092000000004</v>
      </c>
      <c r="F19" s="23">
        <f t="shared" si="1"/>
        <v>18.425017520000004</v>
      </c>
      <c r="G19" s="50">
        <f>F19*1.06</f>
        <v>19.530518571200005</v>
      </c>
      <c r="H19" s="50">
        <f t="shared" si="3"/>
        <v>20.702349685472008</v>
      </c>
      <c r="I19" s="58">
        <v>20.702349685472008</v>
      </c>
      <c r="J19" s="78">
        <f t="shared" si="2"/>
        <v>23.807702138292807</v>
      </c>
      <c r="K19" s="83"/>
      <c r="L19" s="83"/>
    </row>
    <row r="20" spans="1:12" s="16" customFormat="1" x14ac:dyDescent="0.35">
      <c r="A20" s="17"/>
      <c r="B20" s="18" t="s">
        <v>16</v>
      </c>
      <c r="C20" s="21">
        <v>20.62</v>
      </c>
      <c r="D20" s="22">
        <f t="shared" si="0"/>
        <v>21.857200000000002</v>
      </c>
      <c r="E20" s="22">
        <v>23.168632000000002</v>
      </c>
      <c r="F20" s="23">
        <f t="shared" si="1"/>
        <v>24.558749920000004</v>
      </c>
      <c r="G20" s="50">
        <f>F20*1.06</f>
        <v>26.032274915200006</v>
      </c>
      <c r="H20" s="50">
        <f t="shared" si="3"/>
        <v>27.594211410112006</v>
      </c>
      <c r="I20" s="58">
        <v>27.594211410112006</v>
      </c>
      <c r="J20" s="78">
        <f t="shared" si="2"/>
        <v>31.733343121628806</v>
      </c>
      <c r="K20" s="83"/>
      <c r="L20" s="83"/>
    </row>
    <row r="21" spans="1:12" s="16" customFormat="1" x14ac:dyDescent="0.35">
      <c r="A21" s="17"/>
      <c r="B21" s="18"/>
      <c r="C21" s="21"/>
      <c r="D21" s="22"/>
      <c r="E21" s="22"/>
      <c r="F21" s="23"/>
      <c r="G21" s="15"/>
      <c r="H21" s="15"/>
      <c r="I21" s="59"/>
      <c r="J21" s="78">
        <f t="shared" si="2"/>
        <v>0</v>
      </c>
      <c r="K21" s="83"/>
      <c r="L21" s="83"/>
    </row>
    <row r="22" spans="1:12" s="16" customFormat="1" x14ac:dyDescent="0.35">
      <c r="A22" s="17"/>
      <c r="B22" s="18" t="s">
        <v>17</v>
      </c>
      <c r="C22" s="21">
        <v>901</v>
      </c>
      <c r="D22" s="22">
        <f t="shared" si="0"/>
        <v>955.06000000000006</v>
      </c>
      <c r="E22" s="27">
        <v>1012</v>
      </c>
      <c r="F22" s="23">
        <f t="shared" si="1"/>
        <v>1072.72</v>
      </c>
      <c r="G22" s="50">
        <f>F22*1.06</f>
        <v>1137.0832</v>
      </c>
      <c r="H22" s="50">
        <f>G22*1.06</f>
        <v>1205.3081920000002</v>
      </c>
      <c r="I22" s="59">
        <v>1205.3081920000002</v>
      </c>
      <c r="J22" s="78">
        <f t="shared" si="2"/>
        <v>1386.1044208000001</v>
      </c>
      <c r="K22" s="83"/>
      <c r="L22" s="83"/>
    </row>
    <row r="23" spans="1:12" s="16" customFormat="1" x14ac:dyDescent="0.35">
      <c r="A23" s="17"/>
      <c r="B23" s="18" t="s">
        <v>18</v>
      </c>
      <c r="C23" s="21">
        <v>1060</v>
      </c>
      <c r="D23" s="22">
        <f t="shared" si="0"/>
        <v>1123.6000000000001</v>
      </c>
      <c r="E23" s="27">
        <v>1191</v>
      </c>
      <c r="F23" s="23">
        <f t="shared" si="1"/>
        <v>1262.46</v>
      </c>
      <c r="G23" s="50">
        <f>F23*1.06</f>
        <v>1338.2076000000002</v>
      </c>
      <c r="H23" s="50">
        <f t="shared" ref="H23:H27" si="4">G23*1.06</f>
        <v>1418.5000560000003</v>
      </c>
      <c r="I23" s="59">
        <v>1418.5000560000003</v>
      </c>
      <c r="J23" s="78">
        <f t="shared" si="2"/>
        <v>1631.2750644000002</v>
      </c>
      <c r="K23" s="83"/>
      <c r="L23" s="83"/>
    </row>
    <row r="24" spans="1:12" s="16" customFormat="1" x14ac:dyDescent="0.35">
      <c r="A24" s="17"/>
      <c r="B24" s="18" t="s">
        <v>19</v>
      </c>
      <c r="C24" s="21">
        <v>689</v>
      </c>
      <c r="D24" s="22">
        <f t="shared" si="0"/>
        <v>730.34</v>
      </c>
      <c r="E24" s="27">
        <v>774</v>
      </c>
      <c r="F24" s="23">
        <f t="shared" si="1"/>
        <v>820.44</v>
      </c>
      <c r="G24" s="50">
        <f>F24*1.06</f>
        <v>869.66640000000007</v>
      </c>
      <c r="H24" s="50">
        <f t="shared" si="4"/>
        <v>921.84638400000017</v>
      </c>
      <c r="I24" s="59">
        <v>921.84638400000017</v>
      </c>
      <c r="J24" s="78">
        <f t="shared" si="2"/>
        <v>1060.1233416</v>
      </c>
      <c r="K24" s="83"/>
      <c r="L24" s="83"/>
    </row>
    <row r="25" spans="1:12" s="16" customFormat="1" x14ac:dyDescent="0.35">
      <c r="A25" s="17"/>
      <c r="B25" s="18" t="s">
        <v>20</v>
      </c>
      <c r="C25" s="21">
        <v>530</v>
      </c>
      <c r="D25" s="22">
        <f t="shared" si="0"/>
        <v>561.80000000000007</v>
      </c>
      <c r="E25" s="27">
        <v>596</v>
      </c>
      <c r="F25" s="23">
        <f t="shared" si="1"/>
        <v>631.76</v>
      </c>
      <c r="G25" s="50">
        <f>F25*1.06</f>
        <v>669.66560000000004</v>
      </c>
      <c r="H25" s="50">
        <f t="shared" si="4"/>
        <v>709.84553600000004</v>
      </c>
      <c r="I25" s="59">
        <v>709.84553600000004</v>
      </c>
      <c r="J25" s="78">
        <f t="shared" si="2"/>
        <v>816.32236639999996</v>
      </c>
      <c r="K25" s="83"/>
      <c r="L25" s="83"/>
    </row>
    <row r="26" spans="1:12" s="16" customFormat="1" x14ac:dyDescent="0.35">
      <c r="A26" s="17"/>
      <c r="B26" s="18" t="s">
        <v>130</v>
      </c>
      <c r="C26" s="60"/>
      <c r="D26" s="61"/>
      <c r="E26" s="62"/>
      <c r="F26" s="63"/>
      <c r="G26" s="64">
        <v>130</v>
      </c>
      <c r="H26" s="50">
        <f t="shared" si="4"/>
        <v>137.80000000000001</v>
      </c>
      <c r="I26" s="59">
        <v>137.80000000000001</v>
      </c>
      <c r="J26" s="78">
        <f t="shared" si="2"/>
        <v>158.47</v>
      </c>
      <c r="K26" s="83"/>
      <c r="L26" s="83"/>
    </row>
    <row r="27" spans="1:12" s="16" customFormat="1" x14ac:dyDescent="0.35">
      <c r="A27" s="17"/>
      <c r="B27" s="18" t="s">
        <v>21</v>
      </c>
      <c r="C27" s="21">
        <v>101.15</v>
      </c>
      <c r="D27" s="22">
        <f t="shared" si="0"/>
        <v>107.21900000000001</v>
      </c>
      <c r="E27" s="22">
        <v>113.65214000000002</v>
      </c>
      <c r="F27" s="23">
        <f t="shared" si="1"/>
        <v>120.47126840000003</v>
      </c>
      <c r="G27" s="50">
        <f>F27*1.06</f>
        <v>127.69954450400003</v>
      </c>
      <c r="H27" s="50">
        <f t="shared" si="4"/>
        <v>135.36151717424005</v>
      </c>
      <c r="I27" s="59">
        <v>135.36151717424005</v>
      </c>
      <c r="J27" s="78">
        <f t="shared" si="2"/>
        <v>155.66574475037604</v>
      </c>
      <c r="K27" s="83"/>
      <c r="L27" s="83"/>
    </row>
    <row r="28" spans="1:12" s="16" customFormat="1" x14ac:dyDescent="0.35">
      <c r="A28" s="17">
        <v>1.2</v>
      </c>
      <c r="B28" s="18" t="s">
        <v>137</v>
      </c>
      <c r="C28" s="19"/>
      <c r="D28" s="20"/>
      <c r="E28" s="20"/>
      <c r="F28" s="23"/>
      <c r="G28" s="15"/>
      <c r="H28" s="15"/>
      <c r="I28" s="59"/>
      <c r="J28" s="78">
        <f t="shared" si="2"/>
        <v>0</v>
      </c>
      <c r="K28" s="83"/>
      <c r="L28" s="83"/>
    </row>
    <row r="29" spans="1:12" s="16" customFormat="1" x14ac:dyDescent="0.35">
      <c r="A29" s="17"/>
      <c r="B29" s="18" t="s">
        <v>23</v>
      </c>
      <c r="C29" s="19">
        <v>5.29</v>
      </c>
      <c r="D29" s="22">
        <f>C29*1.06</f>
        <v>5.6074000000000002</v>
      </c>
      <c r="E29" s="22">
        <v>5.9438440000000003</v>
      </c>
      <c r="F29" s="23">
        <f t="shared" si="1"/>
        <v>6.3004746400000009</v>
      </c>
      <c r="G29" s="50">
        <f>F29*1.06</f>
        <v>6.678503118400001</v>
      </c>
      <c r="H29" s="50">
        <f>G29*1.06</f>
        <v>7.0792133055040019</v>
      </c>
      <c r="I29" s="59">
        <v>7.0792133055040019</v>
      </c>
      <c r="J29" s="78">
        <f t="shared" si="2"/>
        <v>8.1410953013296012</v>
      </c>
      <c r="K29" s="83"/>
      <c r="L29" s="83"/>
    </row>
    <row r="30" spans="1:12" s="16" customFormat="1" x14ac:dyDescent="0.35">
      <c r="A30" s="17"/>
      <c r="B30" s="18" t="s">
        <v>24</v>
      </c>
      <c r="C30" s="19">
        <v>10.75</v>
      </c>
      <c r="D30" s="22">
        <f t="shared" ref="D30:D47" si="5">C30*1.06</f>
        <v>11.395000000000001</v>
      </c>
      <c r="E30" s="22">
        <v>12.078700000000001</v>
      </c>
      <c r="F30" s="23">
        <f t="shared" si="1"/>
        <v>12.803422000000001</v>
      </c>
      <c r="G30" s="50">
        <f>F30*1.06</f>
        <v>13.571627320000003</v>
      </c>
      <c r="H30" s="50">
        <f t="shared" ref="H30:H55" si="6">G30*1.06</f>
        <v>14.385924959200004</v>
      </c>
      <c r="I30" s="59">
        <v>14.385924959200004</v>
      </c>
      <c r="J30" s="78">
        <f t="shared" si="2"/>
        <v>16.543813703080005</v>
      </c>
      <c r="K30" s="83"/>
      <c r="L30" s="83"/>
    </row>
    <row r="31" spans="1:12" s="16" customFormat="1" x14ac:dyDescent="0.35">
      <c r="A31" s="17"/>
      <c r="B31" s="18" t="s">
        <v>25</v>
      </c>
      <c r="C31" s="19">
        <v>13.87</v>
      </c>
      <c r="D31" s="22">
        <f t="shared" si="5"/>
        <v>14.702199999999999</v>
      </c>
      <c r="E31" s="22">
        <v>15.584332</v>
      </c>
      <c r="F31" s="23">
        <f t="shared" si="1"/>
        <v>16.51939192</v>
      </c>
      <c r="G31" s="50">
        <f>F31*1.06</f>
        <v>17.510555435200001</v>
      </c>
      <c r="H31" s="50">
        <f t="shared" si="6"/>
        <v>18.561188761312003</v>
      </c>
      <c r="I31" s="59">
        <v>18.561188761312003</v>
      </c>
      <c r="J31" s="78">
        <f t="shared" si="2"/>
        <v>21.345367075508801</v>
      </c>
      <c r="K31" s="83"/>
      <c r="L31" s="83"/>
    </row>
    <row r="32" spans="1:12" s="16" customFormat="1" x14ac:dyDescent="0.35">
      <c r="A32" s="17"/>
      <c r="B32" s="18" t="s">
        <v>15</v>
      </c>
      <c r="C32" s="19">
        <v>20.62</v>
      </c>
      <c r="D32" s="22">
        <f t="shared" si="5"/>
        <v>21.857200000000002</v>
      </c>
      <c r="E32" s="22">
        <v>23.168632000000002</v>
      </c>
      <c r="F32" s="23">
        <f t="shared" si="1"/>
        <v>24.558749920000004</v>
      </c>
      <c r="G32" s="50">
        <f>F32*1.06</f>
        <v>26.032274915200006</v>
      </c>
      <c r="H32" s="50">
        <f t="shared" si="6"/>
        <v>27.594211410112006</v>
      </c>
      <c r="I32" s="59">
        <v>27.594211410112006</v>
      </c>
      <c r="J32" s="78">
        <f t="shared" si="2"/>
        <v>31.733343121628806</v>
      </c>
      <c r="K32" s="83"/>
      <c r="L32" s="84"/>
    </row>
    <row r="33" spans="1:12" s="16" customFormat="1" x14ac:dyDescent="0.35">
      <c r="A33" s="17"/>
      <c r="B33" s="18" t="s">
        <v>16</v>
      </c>
      <c r="C33" s="19">
        <v>26.7</v>
      </c>
      <c r="D33" s="22">
        <f t="shared" si="5"/>
        <v>28.302</v>
      </c>
      <c r="E33" s="22">
        <v>30.000120000000003</v>
      </c>
      <c r="F33" s="23">
        <f t="shared" si="1"/>
        <v>31.800127200000006</v>
      </c>
      <c r="G33" s="50">
        <f>F33*1.06</f>
        <v>33.708134832000006</v>
      </c>
      <c r="H33" s="50">
        <f t="shared" si="6"/>
        <v>35.730622921920009</v>
      </c>
      <c r="I33" s="59">
        <v>35.730622921920009</v>
      </c>
      <c r="J33" s="78">
        <f t="shared" si="2"/>
        <v>41.090216360208011</v>
      </c>
      <c r="K33" s="83"/>
      <c r="L33" s="83"/>
    </row>
    <row r="34" spans="1:12" s="16" customFormat="1" x14ac:dyDescent="0.35">
      <c r="A34" s="17"/>
      <c r="B34" s="73" t="s">
        <v>26</v>
      </c>
      <c r="C34" s="19">
        <v>1272</v>
      </c>
      <c r="D34" s="22">
        <f t="shared" si="5"/>
        <v>1348.3200000000002</v>
      </c>
      <c r="E34" s="27">
        <v>1430</v>
      </c>
      <c r="F34" s="23">
        <f t="shared" si="1"/>
        <v>1515.8000000000002</v>
      </c>
      <c r="G34" s="50">
        <f>F34*1.06</f>
        <v>1606.7480000000003</v>
      </c>
      <c r="H34" s="50">
        <f t="shared" si="6"/>
        <v>1703.1528800000003</v>
      </c>
      <c r="I34" s="69">
        <v>600</v>
      </c>
      <c r="J34" s="78">
        <f t="shared" si="2"/>
        <v>690</v>
      </c>
      <c r="K34" s="83"/>
      <c r="L34" s="83"/>
    </row>
    <row r="35" spans="1:12" s="16" customFormat="1" x14ac:dyDescent="0.35">
      <c r="A35" s="17"/>
      <c r="B35" s="73" t="s">
        <v>131</v>
      </c>
      <c r="C35" s="65"/>
      <c r="D35" s="61"/>
      <c r="E35" s="62"/>
      <c r="F35" s="23"/>
      <c r="G35" s="50">
        <v>800</v>
      </c>
      <c r="H35" s="50">
        <f t="shared" si="6"/>
        <v>848</v>
      </c>
      <c r="I35" s="69">
        <v>500</v>
      </c>
      <c r="J35" s="78">
        <f t="shared" si="2"/>
        <v>575</v>
      </c>
      <c r="K35" s="84"/>
      <c r="L35" s="85"/>
    </row>
    <row r="36" spans="1:12" s="16" customFormat="1" x14ac:dyDescent="0.35">
      <c r="A36" s="17"/>
      <c r="B36" s="18" t="s">
        <v>138</v>
      </c>
      <c r="C36" s="65"/>
      <c r="D36" s="61"/>
      <c r="E36" s="62"/>
      <c r="F36" s="23">
        <v>450</v>
      </c>
      <c r="G36" s="50">
        <f>F36*1.06</f>
        <v>477</v>
      </c>
      <c r="H36" s="50">
        <f t="shared" si="6"/>
        <v>505.62</v>
      </c>
      <c r="I36" s="59">
        <v>505.62</v>
      </c>
      <c r="J36" s="78">
        <f t="shared" si="2"/>
        <v>581.46299999999997</v>
      </c>
      <c r="K36" s="85"/>
      <c r="L36" s="83"/>
    </row>
    <row r="37" spans="1:12" s="16" customFormat="1" x14ac:dyDescent="0.35">
      <c r="A37" s="17"/>
      <c r="B37" s="18" t="s">
        <v>130</v>
      </c>
      <c r="C37" s="65"/>
      <c r="D37" s="61"/>
      <c r="E37" s="62"/>
      <c r="F37" s="23"/>
      <c r="G37" s="50">
        <v>350</v>
      </c>
      <c r="H37" s="50">
        <f t="shared" si="6"/>
        <v>371</v>
      </c>
      <c r="I37" s="59">
        <v>371</v>
      </c>
      <c r="J37" s="78">
        <f t="shared" si="2"/>
        <v>426.65</v>
      </c>
      <c r="K37" s="83"/>
      <c r="L37" s="85"/>
    </row>
    <row r="38" spans="1:12" s="16" customFormat="1" x14ac:dyDescent="0.35">
      <c r="A38" s="17"/>
      <c r="B38" s="18" t="s">
        <v>21</v>
      </c>
      <c r="C38" s="19">
        <v>265</v>
      </c>
      <c r="D38" s="22">
        <f t="shared" si="5"/>
        <v>280.90000000000003</v>
      </c>
      <c r="E38" s="27">
        <v>298</v>
      </c>
      <c r="F38" s="23">
        <f t="shared" si="1"/>
        <v>315.88</v>
      </c>
      <c r="G38" s="50">
        <f t="shared" si="1"/>
        <v>334.83280000000002</v>
      </c>
      <c r="H38" s="50">
        <f t="shared" si="6"/>
        <v>354.92276800000002</v>
      </c>
      <c r="I38" s="59">
        <v>354.92276800000002</v>
      </c>
      <c r="J38" s="78">
        <f t="shared" si="2"/>
        <v>408.16118319999998</v>
      </c>
      <c r="K38" s="83"/>
      <c r="L38" s="83"/>
    </row>
    <row r="39" spans="1:12" s="16" customFormat="1" x14ac:dyDescent="0.35">
      <c r="A39" s="17"/>
      <c r="B39" s="18" t="s">
        <v>19</v>
      </c>
      <c r="C39" s="19">
        <v>689</v>
      </c>
      <c r="D39" s="22">
        <f t="shared" si="5"/>
        <v>730.34</v>
      </c>
      <c r="E39" s="27">
        <v>774</v>
      </c>
      <c r="F39" s="23">
        <f t="shared" si="1"/>
        <v>820.44</v>
      </c>
      <c r="G39" s="50">
        <f t="shared" si="1"/>
        <v>869.66640000000007</v>
      </c>
      <c r="H39" s="50">
        <f t="shared" si="6"/>
        <v>921.84638400000017</v>
      </c>
      <c r="I39" s="59">
        <v>921.84638400000017</v>
      </c>
      <c r="J39" s="78">
        <f t="shared" si="2"/>
        <v>1060.1233416</v>
      </c>
      <c r="K39" s="83"/>
      <c r="L39" s="83"/>
    </row>
    <row r="40" spans="1:12" s="16" customFormat="1" x14ac:dyDescent="0.35">
      <c r="A40" s="17"/>
      <c r="B40" s="18" t="s">
        <v>18</v>
      </c>
      <c r="C40" s="21">
        <v>1590</v>
      </c>
      <c r="D40" s="22">
        <f t="shared" si="5"/>
        <v>1685.4</v>
      </c>
      <c r="E40" s="27">
        <v>1787</v>
      </c>
      <c r="F40" s="23">
        <f t="shared" si="1"/>
        <v>1894.22</v>
      </c>
      <c r="G40" s="50">
        <f t="shared" si="1"/>
        <v>2007.8732000000002</v>
      </c>
      <c r="H40" s="50">
        <f t="shared" si="6"/>
        <v>2128.3455920000001</v>
      </c>
      <c r="I40" s="59">
        <v>2128.3455920000001</v>
      </c>
      <c r="J40" s="78">
        <f t="shared" si="2"/>
        <v>2447.5974308</v>
      </c>
      <c r="K40" s="84"/>
      <c r="L40" s="83"/>
    </row>
    <row r="41" spans="1:12" s="16" customFormat="1" x14ac:dyDescent="0.35">
      <c r="A41" s="17"/>
      <c r="B41" s="18" t="s">
        <v>17</v>
      </c>
      <c r="C41" s="19">
        <v>1060</v>
      </c>
      <c r="D41" s="22">
        <f t="shared" si="5"/>
        <v>1123.6000000000001</v>
      </c>
      <c r="E41" s="27">
        <v>1191</v>
      </c>
      <c r="F41" s="23">
        <f t="shared" si="1"/>
        <v>1262.46</v>
      </c>
      <c r="G41" s="50">
        <f t="shared" si="1"/>
        <v>1338.2076000000002</v>
      </c>
      <c r="H41" s="50">
        <f t="shared" si="6"/>
        <v>1418.5000560000003</v>
      </c>
      <c r="I41" s="59">
        <v>1418.5000560000003</v>
      </c>
      <c r="J41" s="78">
        <f t="shared" si="2"/>
        <v>1631.2750644000002</v>
      </c>
      <c r="K41" s="84"/>
      <c r="L41" s="84"/>
    </row>
    <row r="42" spans="1:12" s="16" customFormat="1" x14ac:dyDescent="0.35">
      <c r="A42" s="17"/>
      <c r="B42" s="18" t="s">
        <v>20</v>
      </c>
      <c r="C42" s="21">
        <v>742</v>
      </c>
      <c r="D42" s="22">
        <f t="shared" si="5"/>
        <v>786.5200000000001</v>
      </c>
      <c r="E42" s="27">
        <v>834</v>
      </c>
      <c r="F42" s="23">
        <f>E42*1.06</f>
        <v>884.04000000000008</v>
      </c>
      <c r="G42" s="50">
        <f t="shared" si="1"/>
        <v>937.08240000000012</v>
      </c>
      <c r="H42" s="50">
        <f t="shared" si="6"/>
        <v>993.30734400000017</v>
      </c>
      <c r="I42" s="59">
        <v>993.30734400000017</v>
      </c>
      <c r="J42" s="78">
        <f t="shared" si="2"/>
        <v>1142.3034456</v>
      </c>
      <c r="K42" s="84"/>
      <c r="L42" s="83"/>
    </row>
    <row r="43" spans="1:12" s="16" customFormat="1" x14ac:dyDescent="0.35">
      <c r="A43" s="17"/>
      <c r="B43" s="18" t="s">
        <v>27</v>
      </c>
      <c r="C43" s="21">
        <v>265</v>
      </c>
      <c r="D43" s="22">
        <f t="shared" si="5"/>
        <v>280.90000000000003</v>
      </c>
      <c r="E43" s="27">
        <v>298</v>
      </c>
      <c r="F43" s="23">
        <f t="shared" si="1"/>
        <v>315.88</v>
      </c>
      <c r="G43" s="50">
        <f t="shared" si="1"/>
        <v>334.83280000000002</v>
      </c>
      <c r="H43" s="50">
        <f t="shared" si="6"/>
        <v>354.92276800000002</v>
      </c>
      <c r="I43" s="59">
        <v>354.92276800000002</v>
      </c>
      <c r="J43" s="78">
        <f t="shared" si="2"/>
        <v>408.16118319999998</v>
      </c>
      <c r="K43" s="86"/>
      <c r="L43" s="83"/>
    </row>
    <row r="44" spans="1:12" s="16" customFormat="1" x14ac:dyDescent="0.35">
      <c r="A44" s="28"/>
      <c r="B44" s="29" t="s">
        <v>28</v>
      </c>
      <c r="C44" s="30">
        <v>60.42</v>
      </c>
      <c r="D44" s="30">
        <f t="shared" si="5"/>
        <v>64.045200000000008</v>
      </c>
      <c r="E44" s="27">
        <v>68</v>
      </c>
      <c r="F44" s="23">
        <v>80</v>
      </c>
      <c r="G44" s="50">
        <f t="shared" si="1"/>
        <v>84.800000000000011</v>
      </c>
      <c r="H44" s="50">
        <f t="shared" si="6"/>
        <v>89.888000000000019</v>
      </c>
      <c r="I44" s="59">
        <v>89.888000000000019</v>
      </c>
      <c r="J44" s="78">
        <f t="shared" si="2"/>
        <v>103.37120000000002</v>
      </c>
      <c r="K44" s="84"/>
      <c r="L44" s="83"/>
    </row>
    <row r="45" spans="1:12" s="16" customFormat="1" x14ac:dyDescent="0.35">
      <c r="A45" s="17">
        <v>1.3</v>
      </c>
      <c r="B45" s="18" t="s">
        <v>29</v>
      </c>
      <c r="C45" s="21">
        <v>2141.81</v>
      </c>
      <c r="D45" s="22">
        <f t="shared" si="5"/>
        <v>2270.3186000000001</v>
      </c>
      <c r="E45" s="27">
        <v>3500</v>
      </c>
      <c r="F45" s="23">
        <f t="shared" si="1"/>
        <v>3710</v>
      </c>
      <c r="G45" s="50">
        <f t="shared" si="1"/>
        <v>3932.6000000000004</v>
      </c>
      <c r="H45" s="50">
        <f t="shared" si="6"/>
        <v>4168.5560000000005</v>
      </c>
      <c r="I45" s="59">
        <v>4168.5560000000005</v>
      </c>
      <c r="J45" s="78">
        <f t="shared" si="2"/>
        <v>4793.8393999999998</v>
      </c>
      <c r="K45" s="84"/>
      <c r="L45" s="83"/>
    </row>
    <row r="46" spans="1:12" s="16" customFormat="1" x14ac:dyDescent="0.35">
      <c r="A46" s="17"/>
      <c r="B46" s="18" t="s">
        <v>30</v>
      </c>
      <c r="C46" s="21">
        <v>2650</v>
      </c>
      <c r="D46" s="22">
        <f t="shared" si="5"/>
        <v>2809</v>
      </c>
      <c r="E46" s="27">
        <v>5000</v>
      </c>
      <c r="F46" s="23">
        <f t="shared" si="1"/>
        <v>5300</v>
      </c>
      <c r="G46" s="50">
        <f t="shared" si="1"/>
        <v>5618</v>
      </c>
      <c r="H46" s="50">
        <f t="shared" si="6"/>
        <v>5955.08</v>
      </c>
      <c r="I46" s="59">
        <v>5955.08</v>
      </c>
      <c r="J46" s="78">
        <f t="shared" si="2"/>
        <v>6848.3419999999996</v>
      </c>
      <c r="K46" s="86"/>
      <c r="L46" s="83"/>
    </row>
    <row r="47" spans="1:12" s="16" customFormat="1" x14ac:dyDescent="0.35">
      <c r="A47" s="17">
        <v>1.4</v>
      </c>
      <c r="B47" s="18" t="s">
        <v>31</v>
      </c>
      <c r="C47" s="21">
        <v>559.29999999999995</v>
      </c>
      <c r="D47" s="22">
        <f t="shared" si="5"/>
        <v>592.85799999999995</v>
      </c>
      <c r="E47" s="27">
        <v>628</v>
      </c>
      <c r="F47" s="23">
        <f t="shared" si="1"/>
        <v>665.68000000000006</v>
      </c>
      <c r="G47" s="50">
        <f t="shared" si="1"/>
        <v>705.62080000000014</v>
      </c>
      <c r="H47" s="50">
        <f t="shared" si="6"/>
        <v>747.95804800000019</v>
      </c>
      <c r="I47" s="59">
        <v>747.95804800000019</v>
      </c>
      <c r="J47" s="78">
        <f t="shared" si="2"/>
        <v>860.15175520000014</v>
      </c>
      <c r="K47" s="86"/>
      <c r="L47" s="83"/>
    </row>
    <row r="48" spans="1:12" s="16" customFormat="1" x14ac:dyDescent="0.35">
      <c r="A48" s="17"/>
      <c r="B48" s="18"/>
      <c r="C48" s="21"/>
      <c r="D48" s="22"/>
      <c r="E48" s="27"/>
      <c r="F48" s="23"/>
      <c r="G48" s="50"/>
      <c r="H48" s="50"/>
      <c r="I48" s="59"/>
      <c r="J48" s="78">
        <f t="shared" si="2"/>
        <v>0</v>
      </c>
      <c r="K48" s="83"/>
      <c r="L48" s="83"/>
    </row>
    <row r="49" spans="1:12" s="16" customFormat="1" x14ac:dyDescent="0.35">
      <c r="A49" s="17">
        <v>2</v>
      </c>
      <c r="B49" s="18" t="s">
        <v>32</v>
      </c>
      <c r="C49" s="21"/>
      <c r="D49" s="22"/>
      <c r="E49" s="22"/>
      <c r="F49" s="23"/>
      <c r="G49" s="15"/>
      <c r="H49" s="50"/>
      <c r="I49" s="59"/>
      <c r="J49" s="78">
        <f t="shared" si="2"/>
        <v>0</v>
      </c>
      <c r="K49" s="83"/>
      <c r="L49" s="83"/>
    </row>
    <row r="50" spans="1:12" s="16" customFormat="1" x14ac:dyDescent="0.35">
      <c r="A50" s="17">
        <v>2.1</v>
      </c>
      <c r="B50" s="18" t="s">
        <v>33</v>
      </c>
      <c r="C50" s="23">
        <v>1189.97</v>
      </c>
      <c r="D50" s="22">
        <f t="shared" ref="D50:D54" si="7">C50*1.06</f>
        <v>1261.3682000000001</v>
      </c>
      <c r="E50" s="27">
        <v>1500</v>
      </c>
      <c r="F50" s="23">
        <f t="shared" si="1"/>
        <v>1590</v>
      </c>
      <c r="G50" s="50">
        <f t="shared" si="1"/>
        <v>1685.4</v>
      </c>
      <c r="H50" s="50">
        <f t="shared" si="6"/>
        <v>1786.5240000000001</v>
      </c>
      <c r="I50" s="59">
        <v>1786.5240000000001</v>
      </c>
      <c r="J50" s="78">
        <f t="shared" si="2"/>
        <v>2054.5025999999998</v>
      </c>
      <c r="K50" s="83"/>
      <c r="L50" s="83"/>
    </row>
    <row r="51" spans="1:12" s="16" customFormat="1" x14ac:dyDescent="0.35">
      <c r="A51" s="17">
        <v>2.2000000000000002</v>
      </c>
      <c r="B51" s="18" t="s">
        <v>34</v>
      </c>
      <c r="C51" s="23">
        <v>95.25</v>
      </c>
      <c r="D51" s="22">
        <f t="shared" si="7"/>
        <v>100.965</v>
      </c>
      <c r="E51" s="27">
        <v>107</v>
      </c>
      <c r="F51" s="23">
        <f t="shared" si="1"/>
        <v>113.42</v>
      </c>
      <c r="G51" s="50">
        <f t="shared" si="1"/>
        <v>120.2252</v>
      </c>
      <c r="H51" s="50">
        <f t="shared" si="6"/>
        <v>127.43871200000001</v>
      </c>
      <c r="I51" s="59">
        <v>127.43871200000001</v>
      </c>
      <c r="J51" s="78">
        <f t="shared" si="2"/>
        <v>146.55451880000001</v>
      </c>
      <c r="K51" s="83"/>
      <c r="L51" s="83"/>
    </row>
    <row r="52" spans="1:12" s="16" customFormat="1" x14ac:dyDescent="0.35">
      <c r="A52" s="17">
        <v>2.2999999999999998</v>
      </c>
      <c r="B52" s="18" t="s">
        <v>35</v>
      </c>
      <c r="C52" s="23">
        <v>47.62</v>
      </c>
      <c r="D52" s="22">
        <f t="shared" si="7"/>
        <v>50.477199999999996</v>
      </c>
      <c r="E52" s="22">
        <v>53.505831999999998</v>
      </c>
      <c r="F52" s="23">
        <f t="shared" si="1"/>
        <v>56.716181920000004</v>
      </c>
      <c r="G52" s="50">
        <f t="shared" si="1"/>
        <v>60.119152835200005</v>
      </c>
      <c r="H52" s="50">
        <f t="shared" si="6"/>
        <v>63.726302005312007</v>
      </c>
      <c r="I52" s="59">
        <v>63.726302005312007</v>
      </c>
      <c r="J52" s="78">
        <f t="shared" si="2"/>
        <v>73.285247306108801</v>
      </c>
      <c r="K52" s="83"/>
      <c r="L52" s="83"/>
    </row>
    <row r="53" spans="1:12" s="16" customFormat="1" x14ac:dyDescent="0.35">
      <c r="A53" s="17"/>
      <c r="B53" s="18" t="s">
        <v>36</v>
      </c>
      <c r="C53" s="21">
        <v>265</v>
      </c>
      <c r="D53" s="22">
        <f t="shared" si="7"/>
        <v>280.90000000000003</v>
      </c>
      <c r="E53" s="27">
        <v>1500</v>
      </c>
      <c r="F53" s="23">
        <v>800</v>
      </c>
      <c r="G53" s="50">
        <f t="shared" si="1"/>
        <v>848</v>
      </c>
      <c r="H53" s="50">
        <f t="shared" si="6"/>
        <v>898.88</v>
      </c>
      <c r="I53" s="69">
        <v>600</v>
      </c>
      <c r="J53" s="78">
        <f t="shared" si="2"/>
        <v>690</v>
      </c>
      <c r="K53" s="83"/>
      <c r="L53" s="83"/>
    </row>
    <row r="54" spans="1:12" s="16" customFormat="1" x14ac:dyDescent="0.35">
      <c r="A54" s="17"/>
      <c r="B54" s="18" t="s">
        <v>37</v>
      </c>
      <c r="C54" s="21">
        <v>159</v>
      </c>
      <c r="D54" s="22">
        <f t="shared" si="7"/>
        <v>168.54000000000002</v>
      </c>
      <c r="E54" s="27">
        <v>180</v>
      </c>
      <c r="F54" s="23">
        <f t="shared" si="1"/>
        <v>190.8</v>
      </c>
      <c r="G54" s="50">
        <f t="shared" si="1"/>
        <v>202.24800000000002</v>
      </c>
      <c r="H54" s="50">
        <f t="shared" si="6"/>
        <v>214.38288000000003</v>
      </c>
      <c r="I54" s="59">
        <v>214.38288000000003</v>
      </c>
      <c r="J54" s="78">
        <f t="shared" si="2"/>
        <v>246.540312</v>
      </c>
      <c r="K54" s="83"/>
      <c r="L54" s="83"/>
    </row>
    <row r="55" spans="1:12" s="16" customFormat="1" x14ac:dyDescent="0.35">
      <c r="A55" s="17"/>
      <c r="B55" s="18" t="s">
        <v>38</v>
      </c>
      <c r="C55" s="21"/>
      <c r="D55" s="22"/>
      <c r="E55" s="31">
        <v>298</v>
      </c>
      <c r="F55" s="23">
        <f t="shared" si="1"/>
        <v>315.88</v>
      </c>
      <c r="G55" s="50">
        <f t="shared" si="1"/>
        <v>334.83280000000002</v>
      </c>
      <c r="H55" s="50">
        <f t="shared" si="6"/>
        <v>354.92276800000002</v>
      </c>
      <c r="I55" s="59">
        <v>354.92276800000002</v>
      </c>
      <c r="J55" s="78">
        <f t="shared" si="2"/>
        <v>408.16118319999998</v>
      </c>
      <c r="K55" s="83"/>
      <c r="L55" s="83"/>
    </row>
    <row r="56" spans="1:12" s="16" customFormat="1" x14ac:dyDescent="0.35">
      <c r="A56" s="17"/>
      <c r="B56" s="70" t="s">
        <v>135</v>
      </c>
      <c r="C56" s="60"/>
      <c r="D56" s="61"/>
      <c r="E56" s="68"/>
      <c r="F56" s="63"/>
      <c r="G56" s="64"/>
      <c r="H56" s="64"/>
      <c r="I56" s="69">
        <v>40</v>
      </c>
      <c r="J56" s="78">
        <f t="shared" si="2"/>
        <v>46</v>
      </c>
      <c r="K56" s="83"/>
      <c r="L56" s="83"/>
    </row>
    <row r="57" spans="1:12" s="16" customFormat="1" x14ac:dyDescent="0.35">
      <c r="A57" s="17"/>
      <c r="B57" s="70" t="s">
        <v>136</v>
      </c>
      <c r="C57" s="60"/>
      <c r="D57" s="61"/>
      <c r="E57" s="68"/>
      <c r="F57" s="63"/>
      <c r="G57" s="64"/>
      <c r="H57" s="64"/>
      <c r="I57" s="69">
        <v>120</v>
      </c>
      <c r="J57" s="78">
        <f t="shared" si="2"/>
        <v>138</v>
      </c>
      <c r="K57" s="83"/>
      <c r="L57" s="83"/>
    </row>
    <row r="58" spans="1:12" s="16" customFormat="1" x14ac:dyDescent="0.35">
      <c r="A58" s="17"/>
      <c r="B58" s="32" t="s">
        <v>40</v>
      </c>
      <c r="C58" s="21"/>
      <c r="D58" s="22"/>
      <c r="E58" s="22"/>
      <c r="F58" s="23"/>
      <c r="G58" s="15"/>
      <c r="H58" s="15"/>
      <c r="I58" s="59"/>
      <c r="J58" s="78">
        <f t="shared" si="2"/>
        <v>0</v>
      </c>
      <c r="K58" s="83"/>
      <c r="L58" s="83"/>
    </row>
    <row r="59" spans="1:12" s="16" customFormat="1" x14ac:dyDescent="0.35">
      <c r="A59" s="17"/>
      <c r="B59" s="32" t="s">
        <v>41</v>
      </c>
      <c r="C59" s="21"/>
      <c r="D59" s="22"/>
      <c r="E59" s="22"/>
      <c r="F59" s="23"/>
      <c r="G59" s="15"/>
      <c r="H59" s="15"/>
      <c r="I59" s="59"/>
      <c r="J59" s="78">
        <f t="shared" si="2"/>
        <v>0</v>
      </c>
      <c r="K59" s="83"/>
      <c r="L59" s="83"/>
    </row>
    <row r="60" spans="1:12" s="16" customFormat="1" x14ac:dyDescent="0.35">
      <c r="A60" s="17"/>
      <c r="B60" s="32" t="s">
        <v>42</v>
      </c>
      <c r="C60" s="33">
        <v>2644.95</v>
      </c>
      <c r="D60" s="22">
        <f t="shared" ref="D60:D62" si="8">C60*1.06</f>
        <v>2803.6469999999999</v>
      </c>
      <c r="E60" s="22">
        <f>ROUND(D60*1.06,0)</f>
        <v>2972</v>
      </c>
      <c r="F60" s="23">
        <f t="shared" si="1"/>
        <v>3150.32</v>
      </c>
      <c r="G60" s="50">
        <f>F60*1.06</f>
        <v>3339.3392000000003</v>
      </c>
      <c r="H60" s="50">
        <f>G60*1.06</f>
        <v>3539.6995520000005</v>
      </c>
      <c r="I60" s="59">
        <v>3539.6995520000005</v>
      </c>
      <c r="J60" s="78">
        <f t="shared" si="2"/>
        <v>4070.6544848000003</v>
      </c>
      <c r="K60" s="83"/>
      <c r="L60" s="83"/>
    </row>
    <row r="61" spans="1:12" s="16" customFormat="1" x14ac:dyDescent="0.35">
      <c r="A61" s="17"/>
      <c r="B61" s="32" t="s">
        <v>43</v>
      </c>
      <c r="C61" s="33">
        <v>2644.95</v>
      </c>
      <c r="D61" s="22">
        <f t="shared" si="8"/>
        <v>2803.6469999999999</v>
      </c>
      <c r="E61" s="22">
        <f t="shared" ref="E61:E62" si="9">ROUND(D61*1.06,0)</f>
        <v>2972</v>
      </c>
      <c r="F61" s="23">
        <f t="shared" si="1"/>
        <v>3150.32</v>
      </c>
      <c r="G61" s="50">
        <f>F61*1.06</f>
        <v>3339.3392000000003</v>
      </c>
      <c r="H61" s="50">
        <f t="shared" ref="H61:H63" si="10">G61*1.06</f>
        <v>3539.6995520000005</v>
      </c>
      <c r="I61" s="59">
        <v>3539.6995520000005</v>
      </c>
      <c r="J61" s="78">
        <f t="shared" si="2"/>
        <v>4070.6544848000003</v>
      </c>
      <c r="K61" s="83"/>
      <c r="L61" s="83"/>
    </row>
    <row r="62" spans="1:12" s="16" customFormat="1" x14ac:dyDescent="0.35">
      <c r="A62" s="17"/>
      <c r="B62" s="32" t="s">
        <v>44</v>
      </c>
      <c r="C62" s="33">
        <v>1803.38</v>
      </c>
      <c r="D62" s="22">
        <f t="shared" si="8"/>
        <v>1911.5828000000001</v>
      </c>
      <c r="E62" s="22">
        <f t="shared" si="9"/>
        <v>2026</v>
      </c>
      <c r="F62" s="23">
        <f t="shared" si="1"/>
        <v>2147.56</v>
      </c>
      <c r="G62" s="50">
        <f>F62*1.06</f>
        <v>2276.4135999999999</v>
      </c>
      <c r="H62" s="50">
        <f t="shared" si="10"/>
        <v>2412.9984159999999</v>
      </c>
      <c r="I62" s="59">
        <v>2412.9984159999999</v>
      </c>
      <c r="J62" s="78">
        <f t="shared" si="2"/>
        <v>2774.9481783999995</v>
      </c>
      <c r="K62" s="83"/>
      <c r="L62" s="83"/>
    </row>
    <row r="63" spans="1:12" s="35" customFormat="1" x14ac:dyDescent="0.35">
      <c r="A63" s="17"/>
      <c r="B63" s="34" t="s">
        <v>45</v>
      </c>
      <c r="C63" s="21">
        <v>0</v>
      </c>
      <c r="D63" s="22">
        <v>320</v>
      </c>
      <c r="E63" s="27">
        <v>340</v>
      </c>
      <c r="F63" s="23">
        <f t="shared" si="1"/>
        <v>360.40000000000003</v>
      </c>
      <c r="G63" s="50">
        <f>F63*1.06</f>
        <v>382.02400000000006</v>
      </c>
      <c r="H63" s="50">
        <f t="shared" si="10"/>
        <v>404.94544000000008</v>
      </c>
      <c r="I63" s="59">
        <v>404.94544000000008</v>
      </c>
      <c r="J63" s="78">
        <f t="shared" si="2"/>
        <v>465.68725600000005</v>
      </c>
      <c r="K63" s="87"/>
      <c r="L63" s="87"/>
    </row>
    <row r="64" spans="1:12" s="16" customFormat="1" x14ac:dyDescent="0.35">
      <c r="A64" s="17">
        <v>2.4</v>
      </c>
      <c r="B64" s="18" t="s">
        <v>46</v>
      </c>
      <c r="C64" s="21"/>
      <c r="D64" s="22"/>
      <c r="E64" s="22"/>
      <c r="F64" s="23"/>
      <c r="G64" s="15"/>
      <c r="H64" s="15"/>
      <c r="I64" s="59"/>
      <c r="J64" s="78">
        <f t="shared" si="2"/>
        <v>0</v>
      </c>
      <c r="K64" s="83"/>
      <c r="L64" s="83"/>
    </row>
    <row r="65" spans="1:12" s="16" customFormat="1" x14ac:dyDescent="0.35">
      <c r="A65" s="17" t="s">
        <v>47</v>
      </c>
      <c r="B65" s="18" t="s">
        <v>48</v>
      </c>
      <c r="C65" s="21"/>
      <c r="D65" s="22">
        <f>ROUND(14*6.17*3,0)+1</f>
        <v>260</v>
      </c>
      <c r="E65" s="27">
        <v>276</v>
      </c>
      <c r="F65" s="23">
        <f t="shared" si="1"/>
        <v>292.56</v>
      </c>
      <c r="G65" s="50">
        <f>F65*1.06</f>
        <v>310.11360000000002</v>
      </c>
      <c r="H65" s="50">
        <f>G65*1.06</f>
        <v>328.72041600000006</v>
      </c>
      <c r="I65" s="59">
        <v>328.72041600000006</v>
      </c>
      <c r="J65" s="78">
        <f t="shared" si="2"/>
        <v>378.02847840000004</v>
      </c>
      <c r="K65" s="83"/>
      <c r="L65" s="83"/>
    </row>
    <row r="66" spans="1:12" s="16" customFormat="1" x14ac:dyDescent="0.35">
      <c r="A66" s="17" t="s">
        <v>49</v>
      </c>
      <c r="B66" s="18" t="s">
        <v>50</v>
      </c>
      <c r="C66" s="21"/>
      <c r="D66" s="22">
        <f t="shared" ref="D66:D67" si="11">ROUND(14*6.17*3,0)+1</f>
        <v>260</v>
      </c>
      <c r="E66" s="27">
        <v>276</v>
      </c>
      <c r="F66" s="23">
        <f t="shared" si="1"/>
        <v>292.56</v>
      </c>
      <c r="G66" s="50">
        <f>F66*1.06</f>
        <v>310.11360000000002</v>
      </c>
      <c r="H66" s="50">
        <f t="shared" ref="H66:H67" si="12">G66*1.06</f>
        <v>328.72041600000006</v>
      </c>
      <c r="I66" s="59">
        <v>328.72041600000006</v>
      </c>
      <c r="J66" s="78">
        <f t="shared" si="2"/>
        <v>378.02847840000004</v>
      </c>
      <c r="K66" s="83"/>
      <c r="L66" s="83"/>
    </row>
    <row r="67" spans="1:12" s="16" customFormat="1" x14ac:dyDescent="0.35">
      <c r="A67" s="17" t="s">
        <v>51</v>
      </c>
      <c r="B67" s="18" t="s">
        <v>52</v>
      </c>
      <c r="C67" s="21"/>
      <c r="D67" s="22">
        <f t="shared" si="11"/>
        <v>260</v>
      </c>
      <c r="E67" s="27">
        <v>276</v>
      </c>
      <c r="F67" s="23">
        <f t="shared" si="1"/>
        <v>292.56</v>
      </c>
      <c r="G67" s="50">
        <f>F67*1.06</f>
        <v>310.11360000000002</v>
      </c>
      <c r="H67" s="50">
        <f t="shared" si="12"/>
        <v>328.72041600000006</v>
      </c>
      <c r="I67" s="59">
        <v>328.72041600000006</v>
      </c>
      <c r="J67" s="78">
        <f t="shared" si="2"/>
        <v>378.02847840000004</v>
      </c>
      <c r="K67" s="83"/>
      <c r="L67" s="83"/>
    </row>
    <row r="68" spans="1:12" s="16" customFormat="1" x14ac:dyDescent="0.35">
      <c r="A68" s="3"/>
      <c r="B68" s="36" t="s">
        <v>53</v>
      </c>
      <c r="C68" s="14"/>
      <c r="D68" s="14"/>
      <c r="E68" s="14"/>
      <c r="F68" s="23"/>
      <c r="G68" s="15"/>
      <c r="H68" s="15"/>
      <c r="I68" s="59"/>
      <c r="J68" s="78">
        <f t="shared" si="2"/>
        <v>0</v>
      </c>
      <c r="K68" s="83"/>
      <c r="L68" s="83"/>
    </row>
    <row r="69" spans="1:12" s="39" customFormat="1" x14ac:dyDescent="0.35">
      <c r="A69" s="4">
        <v>3</v>
      </c>
      <c r="B69" s="32" t="s">
        <v>54</v>
      </c>
      <c r="C69" s="33"/>
      <c r="D69" s="37"/>
      <c r="E69" s="38"/>
      <c r="F69" s="23"/>
      <c r="G69" s="51"/>
      <c r="H69" s="51"/>
      <c r="I69" s="59"/>
      <c r="J69" s="78">
        <f t="shared" si="2"/>
        <v>0</v>
      </c>
      <c r="K69" s="88"/>
      <c r="L69" s="88"/>
    </row>
    <row r="70" spans="1:12" s="39" customFormat="1" x14ac:dyDescent="0.35">
      <c r="A70" s="40">
        <v>3.1</v>
      </c>
      <c r="B70" s="32" t="s">
        <v>55</v>
      </c>
      <c r="C70" s="33">
        <v>1119.6887484000001</v>
      </c>
      <c r="D70" s="37">
        <v>1186.8700733040002</v>
      </c>
      <c r="E70" s="27">
        <v>1258</v>
      </c>
      <c r="F70" s="23">
        <f t="shared" si="1"/>
        <v>1333.48</v>
      </c>
      <c r="G70" s="50">
        <f>F70*1.06</f>
        <v>1413.4888000000001</v>
      </c>
      <c r="H70" s="52">
        <f>G70*1.06</f>
        <v>1498.2981280000001</v>
      </c>
      <c r="I70" s="59">
        <v>1498.2981280000001</v>
      </c>
      <c r="J70" s="78">
        <f t="shared" si="2"/>
        <v>1723.0428472000001</v>
      </c>
      <c r="K70" s="88"/>
      <c r="L70" s="88"/>
    </row>
    <row r="71" spans="1:12" s="39" customFormat="1" x14ac:dyDescent="0.35">
      <c r="A71" s="40">
        <v>3.2</v>
      </c>
      <c r="B71" s="32" t="s">
        <v>56</v>
      </c>
      <c r="C71" s="33">
        <v>1047.1053120000001</v>
      </c>
      <c r="D71" s="37">
        <v>1109.9316307200002</v>
      </c>
      <c r="E71" s="27">
        <v>1177</v>
      </c>
      <c r="F71" s="23">
        <f t="shared" si="1"/>
        <v>1247.6200000000001</v>
      </c>
      <c r="G71" s="50">
        <f>F71*1.06</f>
        <v>1322.4772000000003</v>
      </c>
      <c r="H71" s="52">
        <f t="shared" ref="H71:H73" si="13">G71*1.06</f>
        <v>1401.8258320000004</v>
      </c>
      <c r="I71" s="59">
        <v>1401.8258320000004</v>
      </c>
      <c r="J71" s="78">
        <f t="shared" si="2"/>
        <v>1612.0997068000004</v>
      </c>
      <c r="K71" s="88"/>
      <c r="L71" s="88"/>
    </row>
    <row r="72" spans="1:12" s="39" customFormat="1" ht="31" x14ac:dyDescent="0.35">
      <c r="A72" s="40">
        <v>3.3</v>
      </c>
      <c r="B72" s="32" t="s">
        <v>57</v>
      </c>
      <c r="C72" s="33">
        <v>385.92289200000005</v>
      </c>
      <c r="D72" s="37">
        <v>409.07826552000006</v>
      </c>
      <c r="E72" s="27">
        <v>434</v>
      </c>
      <c r="F72" s="23">
        <f t="shared" si="1"/>
        <v>460.04</v>
      </c>
      <c r="G72" s="50">
        <f>F72*1.06</f>
        <v>487.64240000000007</v>
      </c>
      <c r="H72" s="52">
        <f t="shared" si="13"/>
        <v>516.9009440000001</v>
      </c>
      <c r="I72" s="59">
        <v>516.9009440000001</v>
      </c>
      <c r="J72" s="78">
        <f t="shared" si="2"/>
        <v>594.43608560000007</v>
      </c>
      <c r="K72" s="88"/>
      <c r="L72" s="88"/>
    </row>
    <row r="73" spans="1:12" s="39" customFormat="1" x14ac:dyDescent="0.35">
      <c r="A73" s="40">
        <v>3.4</v>
      </c>
      <c r="B73" s="32" t="s">
        <v>58</v>
      </c>
      <c r="C73" s="33">
        <v>224.88966360000003</v>
      </c>
      <c r="D73" s="37">
        <v>238.38304341600005</v>
      </c>
      <c r="E73" s="27">
        <v>253</v>
      </c>
      <c r="F73" s="23">
        <f t="shared" si="1"/>
        <v>268.18</v>
      </c>
      <c r="G73" s="50">
        <f>F73*1.06</f>
        <v>284.27080000000001</v>
      </c>
      <c r="H73" s="52">
        <f t="shared" si="13"/>
        <v>301.32704800000005</v>
      </c>
      <c r="I73" s="59">
        <v>301.32704800000005</v>
      </c>
      <c r="J73" s="78">
        <f t="shared" si="2"/>
        <v>346.52610520000002</v>
      </c>
      <c r="K73" s="88"/>
      <c r="L73" s="88"/>
    </row>
    <row r="74" spans="1:12" s="39" customFormat="1" x14ac:dyDescent="0.35">
      <c r="A74" s="40">
        <v>3.5</v>
      </c>
      <c r="B74" s="32" t="s">
        <v>59</v>
      </c>
      <c r="C74" s="33" t="s">
        <v>60</v>
      </c>
      <c r="D74" s="33" t="s">
        <v>60</v>
      </c>
      <c r="E74" s="38" t="s">
        <v>60</v>
      </c>
      <c r="F74" s="38" t="s">
        <v>60</v>
      </c>
      <c r="G74" s="33" t="s">
        <v>60</v>
      </c>
      <c r="H74" s="33" t="s">
        <v>60</v>
      </c>
      <c r="I74" s="66" t="s">
        <v>60</v>
      </c>
      <c r="J74" s="78"/>
      <c r="K74" s="88"/>
      <c r="L74" s="88"/>
    </row>
    <row r="75" spans="1:12" s="39" customFormat="1" ht="31" x14ac:dyDescent="0.35">
      <c r="A75" s="40">
        <v>3.6</v>
      </c>
      <c r="B75" s="32" t="s">
        <v>61</v>
      </c>
      <c r="C75" s="33" t="s">
        <v>62</v>
      </c>
      <c r="D75" s="33" t="s">
        <v>62</v>
      </c>
      <c r="E75" s="38" t="s">
        <v>62</v>
      </c>
      <c r="F75" s="38" t="s">
        <v>62</v>
      </c>
      <c r="G75" s="33" t="s">
        <v>62</v>
      </c>
      <c r="H75" s="33" t="s">
        <v>62</v>
      </c>
      <c r="I75" s="66" t="s">
        <v>62</v>
      </c>
      <c r="J75" s="78"/>
      <c r="K75" s="88"/>
      <c r="L75" s="88"/>
    </row>
    <row r="76" spans="1:12" s="39" customFormat="1" ht="46.5" x14ac:dyDescent="0.35">
      <c r="A76" s="40">
        <v>3.7</v>
      </c>
      <c r="B76" s="32" t="s">
        <v>63</v>
      </c>
      <c r="C76" s="33" t="s">
        <v>64</v>
      </c>
      <c r="D76" s="33" t="s">
        <v>64</v>
      </c>
      <c r="E76" s="33" t="s">
        <v>64</v>
      </c>
      <c r="F76" s="33" t="s">
        <v>64</v>
      </c>
      <c r="G76" s="33" t="s">
        <v>64</v>
      </c>
      <c r="H76" s="33" t="s">
        <v>64</v>
      </c>
      <c r="I76" s="66" t="s">
        <v>64</v>
      </c>
      <c r="J76" s="78"/>
      <c r="K76" s="88"/>
      <c r="L76" s="88"/>
    </row>
    <row r="77" spans="1:12" s="39" customFormat="1" x14ac:dyDescent="0.35">
      <c r="A77" s="40">
        <v>3.8</v>
      </c>
      <c r="B77" s="34" t="s">
        <v>65</v>
      </c>
      <c r="C77" s="33">
        <v>416.46233999999998</v>
      </c>
      <c r="D77" s="37">
        <v>441.45008039999999</v>
      </c>
      <c r="E77" s="41">
        <v>468</v>
      </c>
      <c r="F77" s="24">
        <f t="shared" si="1"/>
        <v>496.08000000000004</v>
      </c>
      <c r="G77" s="50">
        <f>F77*1.06</f>
        <v>525.84480000000008</v>
      </c>
      <c r="H77" s="52">
        <f>G77*1.06</f>
        <v>557.39548800000011</v>
      </c>
      <c r="I77" s="71">
        <v>557.39548800000011</v>
      </c>
      <c r="J77" s="78">
        <f t="shared" si="2"/>
        <v>641.00481120000006</v>
      </c>
      <c r="K77" s="88"/>
      <c r="L77" s="88"/>
    </row>
    <row r="78" spans="1:12" s="39" customFormat="1" x14ac:dyDescent="0.35">
      <c r="A78" s="40"/>
      <c r="B78" s="32" t="s">
        <v>66</v>
      </c>
      <c r="C78" s="32"/>
      <c r="D78" s="37"/>
      <c r="E78" s="33"/>
      <c r="F78" s="23"/>
      <c r="G78" s="51"/>
      <c r="H78" s="53"/>
      <c r="I78" s="59"/>
      <c r="J78" s="78">
        <f t="shared" si="2"/>
        <v>0</v>
      </c>
      <c r="K78" s="88"/>
      <c r="L78" s="88"/>
    </row>
    <row r="79" spans="1:12" s="39" customFormat="1" x14ac:dyDescent="0.35">
      <c r="A79" s="40">
        <v>4</v>
      </c>
      <c r="B79" s="32" t="s">
        <v>67</v>
      </c>
      <c r="C79" s="32"/>
      <c r="D79" s="37"/>
      <c r="E79" s="33"/>
      <c r="F79" s="23"/>
      <c r="G79" s="51"/>
      <c r="H79" s="53"/>
      <c r="I79" s="59"/>
      <c r="J79" s="78">
        <f t="shared" si="2"/>
        <v>0</v>
      </c>
      <c r="K79" s="88"/>
      <c r="L79" s="88"/>
    </row>
    <row r="80" spans="1:12" s="39" customFormat="1" x14ac:dyDescent="0.35">
      <c r="A80" s="40">
        <v>4.0999999999999996</v>
      </c>
      <c r="B80" s="32" t="s">
        <v>68</v>
      </c>
      <c r="C80" s="32"/>
      <c r="D80" s="37"/>
      <c r="E80" s="33"/>
      <c r="F80" s="23"/>
      <c r="G80" s="51"/>
      <c r="H80" s="53"/>
      <c r="I80" s="59"/>
      <c r="J80" s="78">
        <f t="shared" ref="J80:J140" si="14">I80*1.15</f>
        <v>0</v>
      </c>
      <c r="K80" s="88"/>
      <c r="L80" s="88"/>
    </row>
    <row r="81" spans="1:12" s="39" customFormat="1" x14ac:dyDescent="0.35">
      <c r="A81" s="40" t="s">
        <v>69</v>
      </c>
      <c r="B81" s="32" t="s">
        <v>70</v>
      </c>
      <c r="C81" s="32"/>
      <c r="D81" s="37"/>
      <c r="E81" s="33"/>
      <c r="F81" s="23"/>
      <c r="G81" s="51"/>
      <c r="H81" s="53"/>
      <c r="I81" s="59"/>
      <c r="J81" s="78">
        <f t="shared" si="14"/>
        <v>0</v>
      </c>
      <c r="K81" s="88"/>
      <c r="L81" s="88"/>
    </row>
    <row r="82" spans="1:12" s="39" customFormat="1" x14ac:dyDescent="0.35">
      <c r="A82" s="40"/>
      <c r="B82" s="32" t="s">
        <v>71</v>
      </c>
      <c r="C82" s="33">
        <v>345.06879600000002</v>
      </c>
      <c r="D82" s="37">
        <v>365.77292376000003</v>
      </c>
      <c r="E82" s="42">
        <v>388</v>
      </c>
      <c r="F82" s="23">
        <f t="shared" si="1"/>
        <v>411.28000000000003</v>
      </c>
      <c r="G82" s="50">
        <f>F82*1.06</f>
        <v>435.95680000000004</v>
      </c>
      <c r="H82" s="52">
        <f>G82*1.06</f>
        <v>462.11420800000008</v>
      </c>
      <c r="I82" s="59">
        <v>462.11420800000008</v>
      </c>
      <c r="J82" s="78">
        <f t="shared" si="14"/>
        <v>531.43133920000002</v>
      </c>
      <c r="K82" s="88"/>
      <c r="L82" s="88"/>
    </row>
    <row r="83" spans="1:12" s="39" customFormat="1" x14ac:dyDescent="0.35">
      <c r="A83" s="40"/>
      <c r="B83" s="32" t="s">
        <v>72</v>
      </c>
      <c r="C83" s="33">
        <v>404.56341600000002</v>
      </c>
      <c r="D83" s="37">
        <v>428.83722096000002</v>
      </c>
      <c r="E83" s="43">
        <v>455</v>
      </c>
      <c r="F83" s="23">
        <f t="shared" si="1"/>
        <v>482.3</v>
      </c>
      <c r="G83" s="50">
        <f>F83*1.06</f>
        <v>511.23800000000006</v>
      </c>
      <c r="H83" s="52">
        <f t="shared" ref="H83:H87" si="15">G83*1.06</f>
        <v>541.91228000000012</v>
      </c>
      <c r="I83" s="59">
        <v>541.91228000000012</v>
      </c>
      <c r="J83" s="78">
        <f t="shared" si="14"/>
        <v>623.1991220000001</v>
      </c>
      <c r="K83" s="88"/>
      <c r="L83" s="88"/>
    </row>
    <row r="84" spans="1:12" s="39" customFormat="1" x14ac:dyDescent="0.35">
      <c r="A84" s="40"/>
      <c r="B84" s="32" t="s">
        <v>73</v>
      </c>
      <c r="C84" s="33">
        <v>464.05803600000002</v>
      </c>
      <c r="D84" s="37">
        <v>491.90151816000002</v>
      </c>
      <c r="E84" s="43">
        <v>521</v>
      </c>
      <c r="F84" s="23">
        <f t="shared" si="1"/>
        <v>552.26</v>
      </c>
      <c r="G84" s="50">
        <f>F84*1.06</f>
        <v>585.39560000000006</v>
      </c>
      <c r="H84" s="52">
        <f t="shared" si="15"/>
        <v>620.51933600000007</v>
      </c>
      <c r="I84" s="59">
        <v>620.51933600000007</v>
      </c>
      <c r="J84" s="78">
        <f t="shared" si="14"/>
        <v>713.59723640000004</v>
      </c>
      <c r="K84" s="88"/>
      <c r="L84" s="88"/>
    </row>
    <row r="85" spans="1:12" s="39" customFormat="1" x14ac:dyDescent="0.35">
      <c r="A85" s="40"/>
      <c r="B85" s="32" t="s">
        <v>74</v>
      </c>
      <c r="C85" s="33">
        <v>523.55265600000007</v>
      </c>
      <c r="D85" s="37">
        <v>554.96581536000008</v>
      </c>
      <c r="E85" s="43">
        <v>588</v>
      </c>
      <c r="F85" s="23">
        <f t="shared" si="1"/>
        <v>623.28000000000009</v>
      </c>
      <c r="G85" s="50">
        <f>F85*1.06</f>
        <v>660.67680000000007</v>
      </c>
      <c r="H85" s="52">
        <f t="shared" si="15"/>
        <v>700.31740800000011</v>
      </c>
      <c r="I85" s="59">
        <v>700.31740800000011</v>
      </c>
      <c r="J85" s="78">
        <f t="shared" si="14"/>
        <v>805.36501920000012</v>
      </c>
      <c r="K85" s="88"/>
      <c r="L85" s="88"/>
    </row>
    <row r="86" spans="1:12" s="39" customFormat="1" x14ac:dyDescent="0.35">
      <c r="A86" s="40"/>
      <c r="B86" s="32" t="s">
        <v>75</v>
      </c>
      <c r="C86" s="33">
        <v>583.04727600000001</v>
      </c>
      <c r="D86" s="37">
        <v>618.03011256000002</v>
      </c>
      <c r="E86" s="43">
        <v>655</v>
      </c>
      <c r="F86" s="23">
        <f t="shared" si="1"/>
        <v>694.30000000000007</v>
      </c>
      <c r="G86" s="50">
        <f>F86*1.06</f>
        <v>735.95800000000008</v>
      </c>
      <c r="H86" s="52">
        <f t="shared" si="15"/>
        <v>780.11548000000016</v>
      </c>
      <c r="I86" s="59">
        <v>780.11548000000016</v>
      </c>
      <c r="J86" s="78">
        <f t="shared" si="14"/>
        <v>897.13280200000008</v>
      </c>
      <c r="K86" s="88"/>
      <c r="L86" s="88"/>
    </row>
    <row r="87" spans="1:12" s="39" customFormat="1" x14ac:dyDescent="0.35">
      <c r="A87" s="40"/>
      <c r="B87" s="32" t="s">
        <v>76</v>
      </c>
      <c r="C87" s="33">
        <v>642.54189600000007</v>
      </c>
      <c r="D87" s="37">
        <v>681.09440976000008</v>
      </c>
      <c r="E87" s="43">
        <v>722</v>
      </c>
      <c r="F87" s="23">
        <f t="shared" ref="F87:H135" si="16">E87*1.06</f>
        <v>765.32</v>
      </c>
      <c r="G87" s="50">
        <f>F87*1.06</f>
        <v>811.2392000000001</v>
      </c>
      <c r="H87" s="52">
        <f t="shared" si="15"/>
        <v>859.9135520000001</v>
      </c>
      <c r="I87" s="59">
        <v>859.9135520000001</v>
      </c>
      <c r="J87" s="78">
        <f t="shared" si="14"/>
        <v>988.90058480000005</v>
      </c>
      <c r="K87" s="88"/>
      <c r="L87" s="88"/>
    </row>
    <row r="88" spans="1:12" s="39" customFormat="1" x14ac:dyDescent="0.35">
      <c r="A88" s="40" t="s">
        <v>77</v>
      </c>
      <c r="B88" s="32" t="s">
        <v>78</v>
      </c>
      <c r="C88" s="33"/>
      <c r="D88" s="37"/>
      <c r="E88" s="33"/>
      <c r="F88" s="23"/>
      <c r="G88" s="50"/>
      <c r="H88" s="51"/>
      <c r="I88" s="59"/>
      <c r="J88" s="78">
        <f t="shared" si="14"/>
        <v>0</v>
      </c>
      <c r="K88" s="88"/>
      <c r="L88" s="88"/>
    </row>
    <row r="89" spans="1:12" s="39" customFormat="1" x14ac:dyDescent="0.35">
      <c r="A89" s="40"/>
      <c r="B89" s="32" t="s">
        <v>79</v>
      </c>
      <c r="C89" s="33">
        <v>1380.2751840000001</v>
      </c>
      <c r="D89" s="37">
        <v>1463.0916950400001</v>
      </c>
      <c r="E89" s="43">
        <v>1551</v>
      </c>
      <c r="F89" s="23">
        <f t="shared" si="16"/>
        <v>1644.0600000000002</v>
      </c>
      <c r="G89" s="50">
        <f>F89*1.06</f>
        <v>1742.7036000000003</v>
      </c>
      <c r="H89" s="52">
        <f>G89*1.06</f>
        <v>1847.2658160000003</v>
      </c>
      <c r="I89" s="59">
        <v>1847.2658160000003</v>
      </c>
      <c r="J89" s="78">
        <f t="shared" si="14"/>
        <v>2124.3556884000004</v>
      </c>
      <c r="K89" s="88"/>
      <c r="L89" s="88"/>
    </row>
    <row r="90" spans="1:12" s="39" customFormat="1" x14ac:dyDescent="0.35">
      <c r="A90" s="40"/>
      <c r="B90" s="32" t="s">
        <v>80</v>
      </c>
      <c r="C90" s="33">
        <v>1439.769804</v>
      </c>
      <c r="D90" s="37">
        <v>1526.1559922400002</v>
      </c>
      <c r="E90" s="43">
        <v>1618</v>
      </c>
      <c r="F90" s="23">
        <f t="shared" si="16"/>
        <v>1715.0800000000002</v>
      </c>
      <c r="G90" s="50">
        <f t="shared" si="16"/>
        <v>1817.9848000000002</v>
      </c>
      <c r="H90" s="52">
        <f t="shared" si="16"/>
        <v>1927.0638880000004</v>
      </c>
      <c r="I90" s="59">
        <v>1927.0638880000004</v>
      </c>
      <c r="J90" s="78">
        <f t="shared" si="14"/>
        <v>2216.1234712</v>
      </c>
      <c r="K90" s="88"/>
      <c r="L90" s="88"/>
    </row>
    <row r="91" spans="1:12" s="39" customFormat="1" x14ac:dyDescent="0.35">
      <c r="A91" s="40"/>
      <c r="B91" s="32" t="s">
        <v>81</v>
      </c>
      <c r="C91" s="33">
        <v>1499.264424</v>
      </c>
      <c r="D91" s="37">
        <v>1589.22028944</v>
      </c>
      <c r="E91" s="43">
        <v>1685</v>
      </c>
      <c r="F91" s="23">
        <f t="shared" si="16"/>
        <v>1786.1000000000001</v>
      </c>
      <c r="G91" s="50">
        <f t="shared" si="16"/>
        <v>1893.2660000000003</v>
      </c>
      <c r="H91" s="52">
        <f t="shared" si="16"/>
        <v>2006.8619600000004</v>
      </c>
      <c r="I91" s="59">
        <v>2006.8619600000004</v>
      </c>
      <c r="J91" s="78">
        <f t="shared" si="14"/>
        <v>2307.8912540000001</v>
      </c>
      <c r="K91" s="88"/>
      <c r="L91" s="88"/>
    </row>
    <row r="92" spans="1:12" s="39" customFormat="1" x14ac:dyDescent="0.35">
      <c r="A92" s="40"/>
      <c r="B92" s="32" t="s">
        <v>82</v>
      </c>
      <c r="C92" s="33">
        <v>1546.8601200000003</v>
      </c>
      <c r="D92" s="37">
        <v>1639.6717272000003</v>
      </c>
      <c r="E92" s="43">
        <v>1738</v>
      </c>
      <c r="F92" s="23">
        <f t="shared" si="16"/>
        <v>1842.2800000000002</v>
      </c>
      <c r="G92" s="50">
        <f t="shared" si="16"/>
        <v>1952.8168000000003</v>
      </c>
      <c r="H92" s="52">
        <f t="shared" si="16"/>
        <v>2069.9858080000004</v>
      </c>
      <c r="I92" s="59">
        <v>2069.9858080000004</v>
      </c>
      <c r="J92" s="78">
        <f t="shared" si="14"/>
        <v>2380.4836792000001</v>
      </c>
      <c r="K92" s="88"/>
      <c r="L92" s="88"/>
    </row>
    <row r="93" spans="1:12" s="39" customFormat="1" x14ac:dyDescent="0.35">
      <c r="A93" s="40"/>
      <c r="B93" s="32" t="s">
        <v>83</v>
      </c>
      <c r="C93" s="33">
        <v>1618.2536640000001</v>
      </c>
      <c r="D93" s="37">
        <v>1715.3488838400001</v>
      </c>
      <c r="E93" s="43">
        <v>1818</v>
      </c>
      <c r="F93" s="23">
        <f t="shared" si="16"/>
        <v>1927.0800000000002</v>
      </c>
      <c r="G93" s="50">
        <f t="shared" si="16"/>
        <v>2042.7048000000002</v>
      </c>
      <c r="H93" s="52">
        <f t="shared" si="16"/>
        <v>2165.2670880000005</v>
      </c>
      <c r="I93" s="59">
        <v>2165.2670880000005</v>
      </c>
      <c r="J93" s="78">
        <f t="shared" si="14"/>
        <v>2490.0571512000006</v>
      </c>
      <c r="K93" s="88"/>
      <c r="L93" s="88"/>
    </row>
    <row r="94" spans="1:12" s="39" customFormat="1" x14ac:dyDescent="0.35">
      <c r="A94" s="40"/>
      <c r="B94" s="32" t="s">
        <v>84</v>
      </c>
      <c r="C94" s="33">
        <v>1677.7482840000002</v>
      </c>
      <c r="D94" s="37">
        <v>1778.4131810400004</v>
      </c>
      <c r="E94" s="43">
        <v>1885</v>
      </c>
      <c r="F94" s="23">
        <f t="shared" si="16"/>
        <v>1998.1000000000001</v>
      </c>
      <c r="G94" s="50">
        <f t="shared" si="16"/>
        <v>2117.9860000000003</v>
      </c>
      <c r="H94" s="52">
        <f t="shared" si="16"/>
        <v>2245.0651600000006</v>
      </c>
      <c r="I94" s="59">
        <v>2245.0651600000006</v>
      </c>
      <c r="J94" s="78">
        <f t="shared" si="14"/>
        <v>2581.8249340000007</v>
      </c>
      <c r="K94" s="88"/>
      <c r="L94" s="88"/>
    </row>
    <row r="95" spans="1:12" s="39" customFormat="1" x14ac:dyDescent="0.35">
      <c r="A95" s="40"/>
      <c r="B95" s="32" t="s">
        <v>85</v>
      </c>
      <c r="C95" s="33">
        <v>1737.2429040000002</v>
      </c>
      <c r="D95" s="37">
        <v>1841.4774782400002</v>
      </c>
      <c r="E95" s="43">
        <v>1952</v>
      </c>
      <c r="F95" s="23">
        <f t="shared" si="16"/>
        <v>2069.12</v>
      </c>
      <c r="G95" s="50">
        <f t="shared" si="16"/>
        <v>2193.2671999999998</v>
      </c>
      <c r="H95" s="52">
        <f t="shared" si="16"/>
        <v>2324.8632319999997</v>
      </c>
      <c r="I95" s="59">
        <v>2324.8632319999997</v>
      </c>
      <c r="J95" s="78">
        <f t="shared" si="14"/>
        <v>2673.5927167999994</v>
      </c>
      <c r="K95" s="88"/>
      <c r="L95" s="88"/>
    </row>
    <row r="96" spans="1:12" s="39" customFormat="1" x14ac:dyDescent="0.35">
      <c r="A96" s="40" t="s">
        <v>86</v>
      </c>
      <c r="B96" s="32" t="s">
        <v>87</v>
      </c>
      <c r="C96" s="33"/>
      <c r="D96" s="37"/>
      <c r="E96" s="33"/>
      <c r="F96" s="23"/>
      <c r="G96" s="50"/>
      <c r="H96" s="51"/>
      <c r="I96" s="59"/>
      <c r="J96" s="78">
        <f t="shared" si="14"/>
        <v>0</v>
      </c>
      <c r="K96" s="88"/>
      <c r="L96" s="88"/>
    </row>
    <row r="97" spans="1:12" s="39" customFormat="1" x14ac:dyDescent="0.35">
      <c r="A97" s="40"/>
      <c r="B97" s="32" t="s">
        <v>88</v>
      </c>
      <c r="C97" s="33">
        <v>345.06879600000002</v>
      </c>
      <c r="D97" s="37">
        <v>365.77292376000003</v>
      </c>
      <c r="E97" s="43">
        <v>388</v>
      </c>
      <c r="F97" s="23">
        <f t="shared" si="16"/>
        <v>411.28000000000003</v>
      </c>
      <c r="G97" s="50">
        <f>F97*1.06</f>
        <v>435.95680000000004</v>
      </c>
      <c r="H97" s="52">
        <f>G97*1.06</f>
        <v>462.11420800000008</v>
      </c>
      <c r="I97" s="59">
        <v>462.11420800000008</v>
      </c>
      <c r="J97" s="78">
        <f t="shared" si="14"/>
        <v>531.43133920000002</v>
      </c>
      <c r="K97" s="88"/>
      <c r="L97" s="88"/>
    </row>
    <row r="98" spans="1:12" s="39" customFormat="1" x14ac:dyDescent="0.35">
      <c r="A98" s="40"/>
      <c r="B98" s="32" t="s">
        <v>89</v>
      </c>
      <c r="C98" s="33">
        <v>404.56341600000002</v>
      </c>
      <c r="D98" s="37">
        <v>428.83722096000002</v>
      </c>
      <c r="E98" s="43">
        <v>455</v>
      </c>
      <c r="F98" s="23">
        <f t="shared" si="16"/>
        <v>482.3</v>
      </c>
      <c r="G98" s="50">
        <f t="shared" si="16"/>
        <v>511.23800000000006</v>
      </c>
      <c r="H98" s="52">
        <f t="shared" si="16"/>
        <v>541.91228000000012</v>
      </c>
      <c r="I98" s="59">
        <v>541.91228000000012</v>
      </c>
      <c r="J98" s="78">
        <f t="shared" si="14"/>
        <v>623.1991220000001</v>
      </c>
      <c r="K98" s="88"/>
      <c r="L98" s="88"/>
    </row>
    <row r="99" spans="1:12" s="39" customFormat="1" x14ac:dyDescent="0.35">
      <c r="A99" s="40"/>
      <c r="B99" s="32" t="s">
        <v>90</v>
      </c>
      <c r="C99" s="33">
        <v>464.05803600000002</v>
      </c>
      <c r="D99" s="37">
        <v>491.90151816000002</v>
      </c>
      <c r="E99" s="43">
        <v>521</v>
      </c>
      <c r="F99" s="23">
        <f t="shared" si="16"/>
        <v>552.26</v>
      </c>
      <c r="G99" s="50">
        <f t="shared" si="16"/>
        <v>585.39560000000006</v>
      </c>
      <c r="H99" s="52">
        <f t="shared" si="16"/>
        <v>620.51933600000007</v>
      </c>
      <c r="I99" s="59">
        <v>620.51933600000007</v>
      </c>
      <c r="J99" s="78">
        <f t="shared" si="14"/>
        <v>713.59723640000004</v>
      </c>
      <c r="K99" s="88"/>
      <c r="L99" s="88"/>
    </row>
    <row r="100" spans="1:12" s="39" customFormat="1" x14ac:dyDescent="0.35">
      <c r="A100" s="40"/>
      <c r="B100" s="32" t="s">
        <v>73</v>
      </c>
      <c r="C100" s="33">
        <v>523.55265600000007</v>
      </c>
      <c r="D100" s="37">
        <v>554.96581536000008</v>
      </c>
      <c r="E100" s="43">
        <v>588</v>
      </c>
      <c r="F100" s="23">
        <f t="shared" si="16"/>
        <v>623.28000000000009</v>
      </c>
      <c r="G100" s="50">
        <f t="shared" si="16"/>
        <v>660.67680000000007</v>
      </c>
      <c r="H100" s="52">
        <f t="shared" si="16"/>
        <v>700.31740800000011</v>
      </c>
      <c r="I100" s="59">
        <v>700.31740800000011</v>
      </c>
      <c r="J100" s="78">
        <f t="shared" si="14"/>
        <v>805.36501920000012</v>
      </c>
      <c r="K100" s="88"/>
      <c r="L100" s="88"/>
    </row>
    <row r="101" spans="1:12" s="39" customFormat="1" x14ac:dyDescent="0.35">
      <c r="A101" s="40"/>
      <c r="B101" s="32" t="s">
        <v>91</v>
      </c>
      <c r="C101" s="33">
        <v>583.04727600000001</v>
      </c>
      <c r="D101" s="37">
        <v>618.03011256000002</v>
      </c>
      <c r="E101" s="43">
        <v>655</v>
      </c>
      <c r="F101" s="23">
        <f t="shared" si="16"/>
        <v>694.30000000000007</v>
      </c>
      <c r="G101" s="50">
        <f t="shared" si="16"/>
        <v>735.95800000000008</v>
      </c>
      <c r="H101" s="52">
        <f t="shared" si="16"/>
        <v>780.11548000000016</v>
      </c>
      <c r="I101" s="59">
        <v>780.11548000000016</v>
      </c>
      <c r="J101" s="78">
        <f t="shared" si="14"/>
        <v>897.13280200000008</v>
      </c>
      <c r="K101" s="88"/>
      <c r="L101" s="88"/>
    </row>
    <row r="102" spans="1:12" s="39" customFormat="1" x14ac:dyDescent="0.35">
      <c r="A102" s="40"/>
      <c r="B102" s="32" t="s">
        <v>92</v>
      </c>
      <c r="C102" s="33">
        <v>642.54189600000007</v>
      </c>
      <c r="D102" s="37">
        <v>681.09440976000008</v>
      </c>
      <c r="E102" s="43">
        <v>722</v>
      </c>
      <c r="F102" s="23">
        <f t="shared" si="16"/>
        <v>765.32</v>
      </c>
      <c r="G102" s="50">
        <f t="shared" si="16"/>
        <v>811.2392000000001</v>
      </c>
      <c r="H102" s="52">
        <f t="shared" si="16"/>
        <v>859.9135520000001</v>
      </c>
      <c r="I102" s="59">
        <v>859.9135520000001</v>
      </c>
      <c r="J102" s="78">
        <f t="shared" si="14"/>
        <v>988.90058480000005</v>
      </c>
      <c r="K102" s="88"/>
      <c r="L102" s="88"/>
    </row>
    <row r="103" spans="1:12" s="39" customFormat="1" x14ac:dyDescent="0.35">
      <c r="A103" s="40" t="s">
        <v>93</v>
      </c>
      <c r="B103" s="32" t="s">
        <v>94</v>
      </c>
      <c r="C103" s="33"/>
      <c r="D103" s="37"/>
      <c r="E103" s="33"/>
      <c r="F103" s="23">
        <f t="shared" si="16"/>
        <v>0</v>
      </c>
      <c r="G103" s="50">
        <f t="shared" si="16"/>
        <v>0</v>
      </c>
      <c r="H103" s="52">
        <f t="shared" si="16"/>
        <v>0</v>
      </c>
      <c r="I103" s="59">
        <v>0</v>
      </c>
      <c r="J103" s="78">
        <f t="shared" si="14"/>
        <v>0</v>
      </c>
      <c r="K103" s="88"/>
      <c r="L103" s="88"/>
    </row>
    <row r="104" spans="1:12" s="39" customFormat="1" x14ac:dyDescent="0.35">
      <c r="A104" s="40"/>
      <c r="B104" s="32" t="s">
        <v>95</v>
      </c>
      <c r="C104" s="33">
        <v>196.33224600000003</v>
      </c>
      <c r="D104" s="37">
        <v>208.11218076000003</v>
      </c>
      <c r="E104" s="43">
        <v>221</v>
      </c>
      <c r="F104" s="23">
        <f t="shared" si="16"/>
        <v>234.26000000000002</v>
      </c>
      <c r="G104" s="50">
        <f t="shared" si="16"/>
        <v>248.31560000000005</v>
      </c>
      <c r="H104" s="52">
        <f t="shared" si="16"/>
        <v>263.21453600000007</v>
      </c>
      <c r="I104" s="59">
        <v>263.21453600000007</v>
      </c>
      <c r="J104" s="78">
        <f t="shared" si="14"/>
        <v>302.69671640000007</v>
      </c>
      <c r="K104" s="88"/>
      <c r="L104" s="88"/>
    </row>
    <row r="105" spans="1:12" s="39" customFormat="1" x14ac:dyDescent="0.35">
      <c r="A105" s="40"/>
      <c r="B105" s="32" t="s">
        <v>96</v>
      </c>
      <c r="C105" s="33">
        <v>59.494620000000005</v>
      </c>
      <c r="D105" s="37">
        <v>63.064297200000006</v>
      </c>
      <c r="E105" s="43">
        <v>67</v>
      </c>
      <c r="F105" s="23">
        <f t="shared" si="16"/>
        <v>71.02000000000001</v>
      </c>
      <c r="G105" s="50">
        <f t="shared" si="16"/>
        <v>75.281200000000013</v>
      </c>
      <c r="H105" s="52">
        <f t="shared" si="16"/>
        <v>79.798072000000019</v>
      </c>
      <c r="I105" s="59">
        <v>79.798072000000019</v>
      </c>
      <c r="J105" s="78">
        <f t="shared" si="14"/>
        <v>91.76778280000002</v>
      </c>
      <c r="K105" s="88"/>
      <c r="L105" s="88"/>
    </row>
    <row r="106" spans="1:12" s="39" customFormat="1" ht="31" x14ac:dyDescent="0.35">
      <c r="A106" s="40">
        <v>4.2</v>
      </c>
      <c r="B106" s="32" t="s">
        <v>97</v>
      </c>
      <c r="C106" s="33"/>
      <c r="D106" s="37"/>
      <c r="E106" s="33"/>
      <c r="F106" s="23"/>
      <c r="G106" s="50">
        <f t="shared" si="16"/>
        <v>0</v>
      </c>
      <c r="H106" s="54">
        <v>0</v>
      </c>
      <c r="I106" s="59">
        <v>0</v>
      </c>
      <c r="J106" s="78">
        <f t="shared" si="14"/>
        <v>0</v>
      </c>
      <c r="K106" s="88"/>
      <c r="L106" s="88"/>
    </row>
    <row r="107" spans="1:12" s="39" customFormat="1" x14ac:dyDescent="0.35">
      <c r="A107" s="40" t="s">
        <v>98</v>
      </c>
      <c r="B107" s="32" t="s">
        <v>99</v>
      </c>
      <c r="C107" s="33"/>
      <c r="D107" s="37"/>
      <c r="E107" s="33"/>
      <c r="F107" s="23"/>
      <c r="G107" s="50">
        <f t="shared" si="16"/>
        <v>0</v>
      </c>
      <c r="H107" s="54">
        <v>0</v>
      </c>
      <c r="I107" s="59">
        <v>0</v>
      </c>
      <c r="J107" s="78">
        <f t="shared" si="14"/>
        <v>0</v>
      </c>
      <c r="K107" s="88"/>
      <c r="L107" s="88"/>
    </row>
    <row r="108" spans="1:12" s="39" customFormat="1" x14ac:dyDescent="0.35">
      <c r="A108" s="40"/>
      <c r="B108" s="32" t="s">
        <v>71</v>
      </c>
      <c r="C108" s="33">
        <v>345.06879600000002</v>
      </c>
      <c r="D108" s="37">
        <v>365.77292376000003</v>
      </c>
      <c r="E108" s="43">
        <v>388</v>
      </c>
      <c r="F108" s="23">
        <f t="shared" si="16"/>
        <v>411.28000000000003</v>
      </c>
      <c r="G108" s="50">
        <f t="shared" si="16"/>
        <v>435.95680000000004</v>
      </c>
      <c r="H108" s="52">
        <f>G108*1.06</f>
        <v>462.11420800000008</v>
      </c>
      <c r="I108" s="59">
        <v>462.11420800000008</v>
      </c>
      <c r="J108" s="78">
        <f t="shared" si="14"/>
        <v>531.43133920000002</v>
      </c>
      <c r="K108" s="88"/>
      <c r="L108" s="88"/>
    </row>
    <row r="109" spans="1:12" s="39" customFormat="1" x14ac:dyDescent="0.35">
      <c r="A109" s="40"/>
      <c r="B109" s="32" t="s">
        <v>72</v>
      </c>
      <c r="C109" s="33">
        <v>404.56341600000002</v>
      </c>
      <c r="D109" s="37">
        <v>428.83722096000002</v>
      </c>
      <c r="E109" s="43">
        <v>455</v>
      </c>
      <c r="F109" s="23">
        <f t="shared" si="16"/>
        <v>482.3</v>
      </c>
      <c r="G109" s="50">
        <f t="shared" si="16"/>
        <v>511.23800000000006</v>
      </c>
      <c r="H109" s="52">
        <f t="shared" si="16"/>
        <v>541.91228000000012</v>
      </c>
      <c r="I109" s="59">
        <v>541.91228000000012</v>
      </c>
      <c r="J109" s="78">
        <f t="shared" si="14"/>
        <v>623.1991220000001</v>
      </c>
      <c r="K109" s="88"/>
      <c r="L109" s="88"/>
    </row>
    <row r="110" spans="1:12" s="39" customFormat="1" x14ac:dyDescent="0.35">
      <c r="A110" s="40"/>
      <c r="B110" s="32" t="s">
        <v>73</v>
      </c>
      <c r="C110" s="33">
        <v>464.05803600000002</v>
      </c>
      <c r="D110" s="37">
        <v>491.90151816000002</v>
      </c>
      <c r="E110" s="43">
        <v>521</v>
      </c>
      <c r="F110" s="23">
        <f t="shared" si="16"/>
        <v>552.26</v>
      </c>
      <c r="G110" s="50">
        <f t="shared" si="16"/>
        <v>585.39560000000006</v>
      </c>
      <c r="H110" s="52">
        <f t="shared" si="16"/>
        <v>620.51933600000007</v>
      </c>
      <c r="I110" s="59">
        <v>620.51933600000007</v>
      </c>
      <c r="J110" s="78">
        <f t="shared" si="14"/>
        <v>713.59723640000004</v>
      </c>
      <c r="K110" s="88"/>
      <c r="L110" s="88"/>
    </row>
    <row r="111" spans="1:12" s="39" customFormat="1" x14ac:dyDescent="0.35">
      <c r="A111" s="40"/>
      <c r="B111" s="32" t="s">
        <v>74</v>
      </c>
      <c r="C111" s="33">
        <v>523.55265600000007</v>
      </c>
      <c r="D111" s="37">
        <v>554.96581536000008</v>
      </c>
      <c r="E111" s="43">
        <v>588</v>
      </c>
      <c r="F111" s="23">
        <f t="shared" si="16"/>
        <v>623.28000000000009</v>
      </c>
      <c r="G111" s="50">
        <f t="shared" si="16"/>
        <v>660.67680000000007</v>
      </c>
      <c r="H111" s="52">
        <f t="shared" si="16"/>
        <v>700.31740800000011</v>
      </c>
      <c r="I111" s="59">
        <v>700.31740800000011</v>
      </c>
      <c r="J111" s="78">
        <f t="shared" si="14"/>
        <v>805.36501920000012</v>
      </c>
      <c r="K111" s="88"/>
      <c r="L111" s="88"/>
    </row>
    <row r="112" spans="1:12" s="39" customFormat="1" x14ac:dyDescent="0.35">
      <c r="A112" s="40"/>
      <c r="B112" s="32" t="s">
        <v>75</v>
      </c>
      <c r="C112" s="33">
        <v>583.04727600000001</v>
      </c>
      <c r="D112" s="37">
        <v>618.03011256000002</v>
      </c>
      <c r="E112" s="43">
        <v>655</v>
      </c>
      <c r="F112" s="23">
        <f t="shared" si="16"/>
        <v>694.30000000000007</v>
      </c>
      <c r="G112" s="50">
        <f t="shared" si="16"/>
        <v>735.95800000000008</v>
      </c>
      <c r="H112" s="52">
        <f t="shared" si="16"/>
        <v>780.11548000000016</v>
      </c>
      <c r="I112" s="59">
        <v>780.11548000000016</v>
      </c>
      <c r="J112" s="78">
        <f t="shared" si="14"/>
        <v>897.13280200000008</v>
      </c>
      <c r="K112" s="88"/>
      <c r="L112" s="88"/>
    </row>
    <row r="113" spans="1:12" s="39" customFormat="1" x14ac:dyDescent="0.35">
      <c r="A113" s="40" t="s">
        <v>100</v>
      </c>
      <c r="B113" s="44" t="s">
        <v>101</v>
      </c>
      <c r="C113" s="33"/>
      <c r="D113" s="37"/>
      <c r="E113" s="33"/>
      <c r="F113" s="23"/>
      <c r="G113" s="50"/>
      <c r="H113" s="53"/>
      <c r="I113" s="59"/>
      <c r="J113" s="78">
        <f t="shared" si="14"/>
        <v>0</v>
      </c>
      <c r="K113" s="88"/>
      <c r="L113" s="88"/>
    </row>
    <row r="114" spans="1:12" s="39" customFormat="1" x14ac:dyDescent="0.35">
      <c r="A114" s="40"/>
      <c r="B114" s="32" t="s">
        <v>102</v>
      </c>
      <c r="C114" s="33">
        <v>345.06879600000002</v>
      </c>
      <c r="D114" s="37">
        <v>365.77292376000003</v>
      </c>
      <c r="E114" s="43">
        <v>388</v>
      </c>
      <c r="F114" s="23">
        <f t="shared" si="16"/>
        <v>411.28000000000003</v>
      </c>
      <c r="G114" s="50">
        <f>F114*1.06</f>
        <v>435.95680000000004</v>
      </c>
      <c r="H114" s="52">
        <f>G114*1.06</f>
        <v>462.11420800000008</v>
      </c>
      <c r="I114" s="59">
        <v>462.11420800000008</v>
      </c>
      <c r="J114" s="78">
        <f t="shared" si="14"/>
        <v>531.43133920000002</v>
      </c>
      <c r="K114" s="88"/>
      <c r="L114" s="88"/>
    </row>
    <row r="115" spans="1:12" s="39" customFormat="1" x14ac:dyDescent="0.35">
      <c r="A115" s="40"/>
      <c r="B115" s="32" t="s">
        <v>103</v>
      </c>
      <c r="C115" s="33">
        <v>404.56341600000002</v>
      </c>
      <c r="D115" s="37">
        <v>428.83722096000002</v>
      </c>
      <c r="E115" s="43">
        <v>455</v>
      </c>
      <c r="F115" s="23">
        <f t="shared" si="16"/>
        <v>482.3</v>
      </c>
      <c r="G115" s="50">
        <f>F115*1.06</f>
        <v>511.23800000000006</v>
      </c>
      <c r="H115" s="52">
        <f t="shared" ref="H115:H119" si="17">G115*1.06</f>
        <v>541.91228000000012</v>
      </c>
      <c r="I115" s="59">
        <v>541.91228000000012</v>
      </c>
      <c r="J115" s="78">
        <f t="shared" si="14"/>
        <v>623.1991220000001</v>
      </c>
      <c r="K115" s="88"/>
      <c r="L115" s="88"/>
    </row>
    <row r="116" spans="1:12" s="39" customFormat="1" x14ac:dyDescent="0.35">
      <c r="A116" s="40"/>
      <c r="B116" s="32" t="s">
        <v>104</v>
      </c>
      <c r="C116" s="33">
        <v>464.05803600000002</v>
      </c>
      <c r="D116" s="37">
        <v>491.90151816000002</v>
      </c>
      <c r="E116" s="43">
        <v>521</v>
      </c>
      <c r="F116" s="23">
        <f t="shared" si="16"/>
        <v>552.26</v>
      </c>
      <c r="G116" s="50">
        <f>F116*1.06</f>
        <v>585.39560000000006</v>
      </c>
      <c r="H116" s="52">
        <f t="shared" si="17"/>
        <v>620.51933600000007</v>
      </c>
      <c r="I116" s="59">
        <v>620.51933600000007</v>
      </c>
      <c r="J116" s="78">
        <f t="shared" si="14"/>
        <v>713.59723640000004</v>
      </c>
      <c r="K116" s="88"/>
      <c r="L116" s="88"/>
    </row>
    <row r="117" spans="1:12" s="39" customFormat="1" x14ac:dyDescent="0.35">
      <c r="A117" s="40"/>
      <c r="B117" s="32" t="s">
        <v>105</v>
      </c>
      <c r="C117" s="33">
        <v>523.55265600000007</v>
      </c>
      <c r="D117" s="37">
        <v>554.96581536000008</v>
      </c>
      <c r="E117" s="43">
        <v>588</v>
      </c>
      <c r="F117" s="23">
        <f t="shared" si="16"/>
        <v>623.28000000000009</v>
      </c>
      <c r="G117" s="50">
        <f>F117*1.06</f>
        <v>660.67680000000007</v>
      </c>
      <c r="H117" s="52">
        <f t="shared" si="17"/>
        <v>700.31740800000011</v>
      </c>
      <c r="I117" s="59">
        <v>700.31740800000011</v>
      </c>
      <c r="J117" s="78">
        <f t="shared" si="14"/>
        <v>805.36501920000012</v>
      </c>
      <c r="K117" s="88"/>
      <c r="L117" s="88"/>
    </row>
    <row r="118" spans="1:12" s="39" customFormat="1" x14ac:dyDescent="0.35">
      <c r="A118" s="40"/>
      <c r="B118" s="32" t="s">
        <v>106</v>
      </c>
      <c r="C118" s="33">
        <v>583.04727600000001</v>
      </c>
      <c r="D118" s="37">
        <v>618.03011256000002</v>
      </c>
      <c r="E118" s="43">
        <v>655</v>
      </c>
      <c r="F118" s="23">
        <f t="shared" si="16"/>
        <v>694.30000000000007</v>
      </c>
      <c r="G118" s="50">
        <f>F118*1.06</f>
        <v>735.95800000000008</v>
      </c>
      <c r="H118" s="52">
        <f t="shared" si="17"/>
        <v>780.11548000000016</v>
      </c>
      <c r="I118" s="59">
        <v>780.11548000000016</v>
      </c>
      <c r="J118" s="78">
        <f t="shared" si="14"/>
        <v>897.13280200000008</v>
      </c>
      <c r="K118" s="88"/>
      <c r="L118" s="88"/>
    </row>
    <row r="119" spans="1:12" s="39" customFormat="1" x14ac:dyDescent="0.35">
      <c r="A119" s="40"/>
      <c r="B119" s="32" t="s">
        <v>107</v>
      </c>
      <c r="C119" s="33">
        <v>642.54189600000007</v>
      </c>
      <c r="D119" s="37">
        <v>681.09440976000008</v>
      </c>
      <c r="E119" s="43">
        <v>722</v>
      </c>
      <c r="F119" s="23">
        <f t="shared" si="16"/>
        <v>765.32</v>
      </c>
      <c r="G119" s="50">
        <f>F119*1.06</f>
        <v>811.2392000000001</v>
      </c>
      <c r="H119" s="52">
        <f t="shared" si="17"/>
        <v>859.9135520000001</v>
      </c>
      <c r="I119" s="59">
        <v>859.9135520000001</v>
      </c>
      <c r="J119" s="78">
        <f t="shared" si="14"/>
        <v>988.90058480000005</v>
      </c>
      <c r="K119" s="88"/>
      <c r="L119" s="88"/>
    </row>
    <row r="120" spans="1:12" s="39" customFormat="1" x14ac:dyDescent="0.35">
      <c r="A120" s="40"/>
      <c r="B120" s="32"/>
      <c r="C120" s="33"/>
      <c r="D120" s="37"/>
      <c r="E120" s="33"/>
      <c r="F120" s="23"/>
      <c r="G120" s="50"/>
      <c r="H120" s="53"/>
      <c r="I120" s="59"/>
      <c r="J120" s="78">
        <f t="shared" si="14"/>
        <v>0</v>
      </c>
      <c r="K120" s="88"/>
      <c r="L120" s="88"/>
    </row>
    <row r="121" spans="1:12" s="39" customFormat="1" x14ac:dyDescent="0.35">
      <c r="A121" s="40">
        <v>4.3</v>
      </c>
      <c r="B121" s="32" t="s">
        <v>108</v>
      </c>
      <c r="C121" s="33"/>
      <c r="D121" s="37"/>
      <c r="E121" s="33"/>
      <c r="F121" s="23"/>
      <c r="G121" s="50"/>
      <c r="H121" s="53"/>
      <c r="I121" s="59"/>
      <c r="J121" s="78">
        <f t="shared" si="14"/>
        <v>0</v>
      </c>
      <c r="K121" s="88"/>
      <c r="L121" s="88"/>
    </row>
    <row r="122" spans="1:12" s="39" customFormat="1" x14ac:dyDescent="0.35">
      <c r="A122" s="40" t="s">
        <v>109</v>
      </c>
      <c r="B122" s="32" t="s">
        <v>110</v>
      </c>
      <c r="C122" s="33"/>
      <c r="D122" s="37"/>
      <c r="E122" s="33"/>
      <c r="F122" s="23"/>
      <c r="G122" s="50"/>
      <c r="H122" s="53"/>
      <c r="I122" s="59"/>
      <c r="J122" s="78">
        <f t="shared" si="14"/>
        <v>0</v>
      </c>
      <c r="K122" s="88"/>
      <c r="L122" s="88"/>
    </row>
    <row r="123" spans="1:12" s="39" customFormat="1" x14ac:dyDescent="0.35">
      <c r="A123" s="40"/>
      <c r="B123" s="32" t="s">
        <v>88</v>
      </c>
      <c r="C123" s="33">
        <v>71.393544000000006</v>
      </c>
      <c r="D123" s="37">
        <v>75.677156640000007</v>
      </c>
      <c r="E123" s="43">
        <v>80</v>
      </c>
      <c r="F123" s="23">
        <f t="shared" si="16"/>
        <v>84.800000000000011</v>
      </c>
      <c r="G123" s="50">
        <f>F123*1.06</f>
        <v>89.888000000000019</v>
      </c>
      <c r="H123" s="52">
        <f>G123*1.06</f>
        <v>95.281280000000024</v>
      </c>
      <c r="I123" s="59">
        <v>95.281280000000024</v>
      </c>
      <c r="J123" s="78">
        <f t="shared" si="14"/>
        <v>109.57347200000002</v>
      </c>
      <c r="K123" s="88"/>
      <c r="L123" s="88"/>
    </row>
    <row r="124" spans="1:12" s="39" customFormat="1" x14ac:dyDescent="0.35">
      <c r="A124" s="40"/>
      <c r="B124" s="32" t="s">
        <v>89</v>
      </c>
      <c r="C124" s="33">
        <v>77.343006000000003</v>
      </c>
      <c r="D124" s="37">
        <v>81.983586360000004</v>
      </c>
      <c r="E124" s="43">
        <v>87</v>
      </c>
      <c r="F124" s="23">
        <f t="shared" si="16"/>
        <v>92.22</v>
      </c>
      <c r="G124" s="50">
        <f>F124*1.06</f>
        <v>97.753200000000007</v>
      </c>
      <c r="H124" s="52">
        <f t="shared" ref="H124:H128" si="18">G124*1.06</f>
        <v>103.61839200000001</v>
      </c>
      <c r="I124" s="59">
        <v>103.61839200000001</v>
      </c>
      <c r="J124" s="78">
        <f t="shared" si="14"/>
        <v>119.1611508</v>
      </c>
      <c r="K124" s="88"/>
      <c r="L124" s="88"/>
    </row>
    <row r="125" spans="1:12" s="39" customFormat="1" x14ac:dyDescent="0.35">
      <c r="A125" s="40"/>
      <c r="B125" s="32" t="s">
        <v>90</v>
      </c>
      <c r="C125" s="33">
        <v>113.03977800000001</v>
      </c>
      <c r="D125" s="37">
        <v>119.82216468000001</v>
      </c>
      <c r="E125" s="43">
        <v>127</v>
      </c>
      <c r="F125" s="23">
        <f t="shared" si="16"/>
        <v>134.62</v>
      </c>
      <c r="G125" s="50">
        <f>F125*1.06</f>
        <v>142.69720000000001</v>
      </c>
      <c r="H125" s="52">
        <f t="shared" si="18"/>
        <v>151.25903200000002</v>
      </c>
      <c r="I125" s="59">
        <v>151.25903200000002</v>
      </c>
      <c r="J125" s="78">
        <f t="shared" si="14"/>
        <v>173.94788680000002</v>
      </c>
      <c r="K125" s="88"/>
      <c r="L125" s="88"/>
    </row>
    <row r="126" spans="1:12" s="39" customFormat="1" x14ac:dyDescent="0.35">
      <c r="A126" s="40"/>
      <c r="B126" s="32" t="s">
        <v>73</v>
      </c>
      <c r="C126" s="33">
        <v>148.73654999999999</v>
      </c>
      <c r="D126" s="37">
        <v>157.660743</v>
      </c>
      <c r="E126" s="43">
        <v>167</v>
      </c>
      <c r="F126" s="23">
        <f t="shared" si="16"/>
        <v>177.02</v>
      </c>
      <c r="G126" s="50">
        <f>F126*1.06</f>
        <v>187.64120000000003</v>
      </c>
      <c r="H126" s="52">
        <f t="shared" si="18"/>
        <v>198.89967200000004</v>
      </c>
      <c r="I126" s="59">
        <v>198.89967200000004</v>
      </c>
      <c r="J126" s="78">
        <f t="shared" si="14"/>
        <v>228.73462280000004</v>
      </c>
      <c r="K126" s="88"/>
      <c r="L126" s="88"/>
    </row>
    <row r="127" spans="1:12" s="39" customFormat="1" x14ac:dyDescent="0.35">
      <c r="A127" s="40"/>
      <c r="B127" s="32" t="s">
        <v>111</v>
      </c>
      <c r="C127" s="33">
        <v>184.43332200000003</v>
      </c>
      <c r="D127" s="37">
        <v>195.49932132000004</v>
      </c>
      <c r="E127" s="43">
        <v>207</v>
      </c>
      <c r="F127" s="23">
        <f t="shared" si="16"/>
        <v>219.42000000000002</v>
      </c>
      <c r="G127" s="50">
        <f>F127*1.06</f>
        <v>232.58520000000001</v>
      </c>
      <c r="H127" s="52">
        <f t="shared" si="18"/>
        <v>246.54031200000003</v>
      </c>
      <c r="I127" s="59">
        <v>246.54031200000003</v>
      </c>
      <c r="J127" s="78">
        <f t="shared" si="14"/>
        <v>283.52135880000003</v>
      </c>
      <c r="K127" s="88"/>
      <c r="L127" s="88"/>
    </row>
    <row r="128" spans="1:12" s="39" customFormat="1" x14ac:dyDescent="0.35">
      <c r="A128" s="40"/>
      <c r="B128" s="32" t="s">
        <v>112</v>
      </c>
      <c r="C128" s="33">
        <v>220.13009399999999</v>
      </c>
      <c r="D128" s="37">
        <v>233.33789963999999</v>
      </c>
      <c r="E128" s="43">
        <v>247</v>
      </c>
      <c r="F128" s="23">
        <f t="shared" si="16"/>
        <v>261.82</v>
      </c>
      <c r="G128" s="50">
        <f>F128*1.06</f>
        <v>277.5292</v>
      </c>
      <c r="H128" s="52">
        <f t="shared" si="18"/>
        <v>294.18095199999999</v>
      </c>
      <c r="I128" s="59">
        <v>294.18095199999999</v>
      </c>
      <c r="J128" s="78">
        <f t="shared" si="14"/>
        <v>338.30809479999994</v>
      </c>
      <c r="K128" s="88"/>
      <c r="L128" s="88"/>
    </row>
    <row r="129" spans="1:12" s="39" customFormat="1" x14ac:dyDescent="0.35">
      <c r="A129" s="40" t="s">
        <v>113</v>
      </c>
      <c r="B129" s="32" t="s">
        <v>114</v>
      </c>
      <c r="C129" s="33"/>
      <c r="D129" s="37"/>
      <c r="E129" s="33"/>
      <c r="F129" s="23"/>
      <c r="G129" s="50"/>
      <c r="H129" s="53"/>
      <c r="I129" s="59"/>
      <c r="J129" s="78">
        <f t="shared" si="14"/>
        <v>0</v>
      </c>
      <c r="K129" s="88"/>
      <c r="L129" s="88"/>
    </row>
    <row r="130" spans="1:12" s="39" customFormat="1" x14ac:dyDescent="0.35">
      <c r="A130" s="40"/>
      <c r="B130" s="32" t="s">
        <v>71</v>
      </c>
      <c r="C130" s="33">
        <v>71.393544000000006</v>
      </c>
      <c r="D130" s="37">
        <v>75.677156640000007</v>
      </c>
      <c r="E130" s="43">
        <v>80</v>
      </c>
      <c r="F130" s="23">
        <f t="shared" si="16"/>
        <v>84.800000000000011</v>
      </c>
      <c r="G130" s="50">
        <f>F130*1.06</f>
        <v>89.888000000000019</v>
      </c>
      <c r="H130" s="52">
        <f>G130*1.06</f>
        <v>95.281280000000024</v>
      </c>
      <c r="I130" s="59">
        <v>95.281280000000024</v>
      </c>
      <c r="J130" s="78">
        <f t="shared" si="14"/>
        <v>109.57347200000002</v>
      </c>
      <c r="K130" s="88"/>
      <c r="L130" s="88"/>
    </row>
    <row r="131" spans="1:12" s="39" customFormat="1" x14ac:dyDescent="0.35">
      <c r="A131" s="40"/>
      <c r="B131" s="32" t="s">
        <v>72</v>
      </c>
      <c r="C131" s="33">
        <v>77.343006000000003</v>
      </c>
      <c r="D131" s="37">
        <v>81.983586360000004</v>
      </c>
      <c r="E131" s="43">
        <v>87</v>
      </c>
      <c r="F131" s="23">
        <f t="shared" si="16"/>
        <v>92.22</v>
      </c>
      <c r="G131" s="50">
        <f>F131*1.06</f>
        <v>97.753200000000007</v>
      </c>
      <c r="H131" s="52">
        <f t="shared" ref="H131:H135" si="19">G131*1.06</f>
        <v>103.61839200000001</v>
      </c>
      <c r="I131" s="59">
        <v>103.61839200000001</v>
      </c>
      <c r="J131" s="78">
        <f t="shared" si="14"/>
        <v>119.1611508</v>
      </c>
      <c r="K131" s="88"/>
      <c r="L131" s="88"/>
    </row>
    <row r="132" spans="1:12" s="39" customFormat="1" x14ac:dyDescent="0.35">
      <c r="A132" s="40"/>
      <c r="B132" s="32" t="s">
        <v>73</v>
      </c>
      <c r="C132" s="33">
        <v>113.03977800000001</v>
      </c>
      <c r="D132" s="37">
        <v>119.82216468000001</v>
      </c>
      <c r="E132" s="43">
        <v>127</v>
      </c>
      <c r="F132" s="23">
        <f t="shared" si="16"/>
        <v>134.62</v>
      </c>
      <c r="G132" s="50">
        <f>F132*1.06</f>
        <v>142.69720000000001</v>
      </c>
      <c r="H132" s="52">
        <f t="shared" si="19"/>
        <v>151.25903200000002</v>
      </c>
      <c r="I132" s="59">
        <v>151.25903200000002</v>
      </c>
      <c r="J132" s="78">
        <f t="shared" si="14"/>
        <v>173.94788680000002</v>
      </c>
      <c r="K132" s="88"/>
      <c r="L132" s="88"/>
    </row>
    <row r="133" spans="1:12" s="39" customFormat="1" x14ac:dyDescent="0.35">
      <c r="A133" s="40"/>
      <c r="B133" s="32" t="s">
        <v>74</v>
      </c>
      <c r="C133" s="33">
        <v>148.73654999999999</v>
      </c>
      <c r="D133" s="37">
        <v>157.660743</v>
      </c>
      <c r="E133" s="43">
        <v>167</v>
      </c>
      <c r="F133" s="23">
        <f t="shared" si="16"/>
        <v>177.02</v>
      </c>
      <c r="G133" s="50">
        <f>F133*1.06</f>
        <v>187.64120000000003</v>
      </c>
      <c r="H133" s="52">
        <f t="shared" si="19"/>
        <v>198.89967200000004</v>
      </c>
      <c r="I133" s="59">
        <v>198.89967200000004</v>
      </c>
      <c r="J133" s="78">
        <f t="shared" si="14"/>
        <v>228.73462280000004</v>
      </c>
      <c r="K133" s="88"/>
      <c r="L133" s="88"/>
    </row>
    <row r="134" spans="1:12" s="39" customFormat="1" x14ac:dyDescent="0.35">
      <c r="A134" s="40"/>
      <c r="B134" s="32" t="s">
        <v>75</v>
      </c>
      <c r="C134" s="33">
        <v>184.43332200000003</v>
      </c>
      <c r="D134" s="37">
        <v>195.49932132000004</v>
      </c>
      <c r="E134" s="43">
        <v>207</v>
      </c>
      <c r="F134" s="23">
        <f t="shared" si="16"/>
        <v>219.42000000000002</v>
      </c>
      <c r="G134" s="50">
        <f>F134*1.06</f>
        <v>232.58520000000001</v>
      </c>
      <c r="H134" s="52">
        <f t="shared" si="19"/>
        <v>246.54031200000003</v>
      </c>
      <c r="I134" s="59">
        <v>246.54031200000003</v>
      </c>
      <c r="J134" s="78">
        <f t="shared" si="14"/>
        <v>283.52135880000003</v>
      </c>
      <c r="K134" s="88"/>
      <c r="L134" s="88"/>
    </row>
    <row r="135" spans="1:12" s="39" customFormat="1" x14ac:dyDescent="0.35">
      <c r="A135" s="40"/>
      <c r="B135" s="32" t="s">
        <v>76</v>
      </c>
      <c r="C135" s="33">
        <v>220.13009399999999</v>
      </c>
      <c r="D135" s="37">
        <v>233.33789963999999</v>
      </c>
      <c r="E135" s="43">
        <v>247</v>
      </c>
      <c r="F135" s="23">
        <f t="shared" si="16"/>
        <v>261.82</v>
      </c>
      <c r="G135" s="50">
        <f>F135*1.06</f>
        <v>277.5292</v>
      </c>
      <c r="H135" s="52">
        <f t="shared" si="19"/>
        <v>294.18095199999999</v>
      </c>
      <c r="I135" s="59">
        <v>294.18095199999999</v>
      </c>
      <c r="J135" s="78">
        <f t="shared" si="14"/>
        <v>338.30809479999994</v>
      </c>
      <c r="K135" s="88"/>
      <c r="L135" s="88"/>
    </row>
    <row r="136" spans="1:12" s="39" customFormat="1" ht="31" x14ac:dyDescent="0.35">
      <c r="A136" s="40">
        <v>4.4000000000000004</v>
      </c>
      <c r="B136" s="32" t="s">
        <v>115</v>
      </c>
      <c r="C136" s="45" t="s">
        <v>116</v>
      </c>
      <c r="D136" s="45" t="s">
        <v>117</v>
      </c>
      <c r="E136" s="45" t="s">
        <v>118</v>
      </c>
      <c r="F136" s="45" t="s">
        <v>119</v>
      </c>
      <c r="G136" s="55" t="s">
        <v>119</v>
      </c>
      <c r="H136" s="55" t="s">
        <v>119</v>
      </c>
      <c r="I136" s="67" t="s">
        <v>119</v>
      </c>
      <c r="J136" s="78"/>
      <c r="K136" s="88"/>
      <c r="L136" s="88"/>
    </row>
    <row r="137" spans="1:12" s="39" customFormat="1" ht="31" x14ac:dyDescent="0.35">
      <c r="A137" s="40" t="s">
        <v>120</v>
      </c>
      <c r="B137" s="32" t="s">
        <v>121</v>
      </c>
      <c r="C137" s="45" t="s">
        <v>116</v>
      </c>
      <c r="D137" s="45" t="s">
        <v>117</v>
      </c>
      <c r="E137" s="45" t="s">
        <v>118</v>
      </c>
      <c r="F137" s="45" t="s">
        <v>119</v>
      </c>
      <c r="G137" s="55" t="s">
        <v>119</v>
      </c>
      <c r="H137" s="55" t="s">
        <v>119</v>
      </c>
      <c r="I137" s="67" t="s">
        <v>119</v>
      </c>
      <c r="J137" s="78"/>
      <c r="K137" s="88"/>
      <c r="L137" s="88"/>
    </row>
    <row r="138" spans="1:12" s="39" customFormat="1" x14ac:dyDescent="0.35">
      <c r="A138" s="40" t="s">
        <v>122</v>
      </c>
      <c r="B138" s="32" t="s">
        <v>123</v>
      </c>
      <c r="C138" s="33">
        <v>416.46233999999998</v>
      </c>
      <c r="D138" s="37">
        <v>441.45008039999999</v>
      </c>
      <c r="E138" s="43">
        <v>468</v>
      </c>
      <c r="F138" s="43">
        <v>496</v>
      </c>
      <c r="G138" s="50">
        <f t="shared" ref="G138:H140" si="20">F138*1.06</f>
        <v>525.76</v>
      </c>
      <c r="H138" s="50">
        <f t="shared" si="20"/>
        <v>557.30560000000003</v>
      </c>
      <c r="I138" s="59">
        <v>557.30560000000003</v>
      </c>
      <c r="J138" s="78">
        <f t="shared" si="14"/>
        <v>640.90143999999998</v>
      </c>
      <c r="K138" s="88"/>
      <c r="L138" s="88"/>
    </row>
    <row r="139" spans="1:12" s="39" customFormat="1" x14ac:dyDescent="0.35">
      <c r="A139" s="40" t="s">
        <v>124</v>
      </c>
      <c r="B139" s="32" t="s">
        <v>125</v>
      </c>
      <c r="C139" s="33">
        <v>416.46233999999998</v>
      </c>
      <c r="D139" s="37">
        <v>441.45008039999999</v>
      </c>
      <c r="E139" s="43">
        <v>468</v>
      </c>
      <c r="F139" s="43">
        <v>496</v>
      </c>
      <c r="G139" s="50">
        <f t="shared" si="20"/>
        <v>525.76</v>
      </c>
      <c r="H139" s="50">
        <f t="shared" si="20"/>
        <v>557.30560000000003</v>
      </c>
      <c r="I139" s="59">
        <v>557.30560000000003</v>
      </c>
      <c r="J139" s="78">
        <f t="shared" si="14"/>
        <v>640.90143999999998</v>
      </c>
      <c r="K139" s="88"/>
      <c r="L139" s="88"/>
    </row>
    <row r="140" spans="1:12" s="39" customFormat="1" x14ac:dyDescent="0.35">
      <c r="A140" s="40" t="s">
        <v>126</v>
      </c>
      <c r="B140" s="32" t="s">
        <v>127</v>
      </c>
      <c r="C140" s="33">
        <v>416.46233999999998</v>
      </c>
      <c r="D140" s="37">
        <v>441.45008039999999</v>
      </c>
      <c r="E140" s="43">
        <v>468</v>
      </c>
      <c r="F140" s="43">
        <v>496</v>
      </c>
      <c r="G140" s="50">
        <f t="shared" si="20"/>
        <v>525.76</v>
      </c>
      <c r="H140" s="50">
        <f t="shared" si="20"/>
        <v>557.30560000000003</v>
      </c>
      <c r="I140" s="59">
        <v>557.30560000000003</v>
      </c>
      <c r="J140" s="78">
        <f t="shared" si="14"/>
        <v>640.90143999999998</v>
      </c>
      <c r="K140" s="88"/>
      <c r="L140" s="88"/>
    </row>
    <row r="141" spans="1:12" s="16" customFormat="1" x14ac:dyDescent="0.35">
      <c r="A141" s="3"/>
      <c r="B141" s="36"/>
      <c r="C141" s="14"/>
      <c r="D141" s="14"/>
      <c r="E141" s="14"/>
      <c r="J141" s="79"/>
      <c r="K141" s="83"/>
      <c r="L141" s="83"/>
    </row>
    <row r="142" spans="1:12" s="16" customFormat="1" x14ac:dyDescent="0.35">
      <c r="A142" s="3"/>
      <c r="B142" s="36"/>
      <c r="C142" s="14"/>
      <c r="D142" s="14"/>
      <c r="E142" s="14"/>
      <c r="J142" s="79"/>
      <c r="K142" s="83"/>
      <c r="L142" s="83"/>
    </row>
    <row r="143" spans="1:12" s="16" customFormat="1" x14ac:dyDescent="0.35">
      <c r="A143" s="3"/>
      <c r="B143" s="36"/>
      <c r="C143" s="14"/>
      <c r="D143" s="14"/>
      <c r="E143" s="14"/>
      <c r="J143" s="79"/>
      <c r="K143" s="83"/>
      <c r="L143" s="83"/>
    </row>
    <row r="144" spans="1:12" s="16" customFormat="1" x14ac:dyDescent="0.35">
      <c r="A144" s="3"/>
      <c r="B144" s="36"/>
      <c r="C144" s="14"/>
      <c r="D144" s="14"/>
      <c r="E144" s="14"/>
      <c r="J144" s="79"/>
      <c r="K144" s="83"/>
      <c r="L144" s="83"/>
    </row>
    <row r="145" spans="1:12" s="16" customFormat="1" x14ac:dyDescent="0.35">
      <c r="A145" s="3"/>
      <c r="B145" s="36"/>
      <c r="C145" s="14"/>
      <c r="D145" s="14"/>
      <c r="E145" s="14"/>
      <c r="J145" s="79"/>
      <c r="K145" s="83"/>
      <c r="L145" s="83"/>
    </row>
    <row r="146" spans="1:12" s="16" customFormat="1" x14ac:dyDescent="0.35">
      <c r="A146" s="3"/>
      <c r="B146" s="36"/>
      <c r="C146" s="14"/>
      <c r="D146" s="14"/>
      <c r="E146" s="14"/>
      <c r="J146" s="79"/>
      <c r="K146" s="83"/>
      <c r="L146" s="83"/>
    </row>
    <row r="147" spans="1:12" s="16" customFormat="1" x14ac:dyDescent="0.35">
      <c r="A147" s="3"/>
      <c r="B147" s="36"/>
      <c r="C147" s="14"/>
      <c r="D147" s="14"/>
      <c r="E147" s="14"/>
      <c r="J147" s="79"/>
      <c r="K147" s="83"/>
      <c r="L147" s="83"/>
    </row>
    <row r="148" spans="1:12" s="16" customFormat="1" x14ac:dyDescent="0.35">
      <c r="A148" s="3"/>
      <c r="B148" s="36"/>
      <c r="C148" s="14"/>
      <c r="D148" s="14"/>
      <c r="E148" s="14"/>
      <c r="J148" s="79"/>
      <c r="K148" s="83"/>
      <c r="L148" s="83"/>
    </row>
    <row r="149" spans="1:12" s="16" customFormat="1" x14ac:dyDescent="0.35">
      <c r="A149" s="3"/>
      <c r="B149" s="36"/>
      <c r="C149" s="14"/>
      <c r="D149" s="14"/>
      <c r="E149" s="14"/>
      <c r="J149" s="79"/>
      <c r="K149" s="83"/>
      <c r="L149" s="83"/>
    </row>
    <row r="150" spans="1:12" s="16" customFormat="1" x14ac:dyDescent="0.35">
      <c r="A150" s="3"/>
      <c r="B150" s="36"/>
      <c r="C150" s="14"/>
      <c r="D150" s="14"/>
      <c r="E150" s="14"/>
      <c r="J150" s="79"/>
      <c r="K150" s="83"/>
      <c r="L150" s="83"/>
    </row>
    <row r="151" spans="1:12" s="16" customFormat="1" x14ac:dyDescent="0.35">
      <c r="A151" s="3"/>
      <c r="B151" s="36"/>
      <c r="C151" s="14"/>
      <c r="D151" s="14"/>
      <c r="E151" s="14"/>
      <c r="J151" s="79"/>
      <c r="K151" s="83"/>
      <c r="L151" s="83"/>
    </row>
    <row r="152" spans="1:12" s="16" customFormat="1" x14ac:dyDescent="0.35">
      <c r="A152" s="3"/>
      <c r="B152" s="36"/>
      <c r="C152" s="14"/>
      <c r="D152" s="14"/>
      <c r="E152" s="14"/>
      <c r="J152" s="79"/>
      <c r="K152" s="83"/>
      <c r="L152" s="83"/>
    </row>
    <row r="153" spans="1:12" s="16" customFormat="1" x14ac:dyDescent="0.35">
      <c r="A153" s="3"/>
      <c r="B153" s="36"/>
      <c r="C153" s="14"/>
      <c r="D153" s="14"/>
      <c r="E153" s="14"/>
      <c r="J153" s="79"/>
      <c r="K153" s="83"/>
      <c r="L153" s="83"/>
    </row>
    <row r="154" spans="1:12" s="16" customFormat="1" x14ac:dyDescent="0.35">
      <c r="A154" s="3"/>
      <c r="B154" s="36"/>
      <c r="C154" s="14"/>
      <c r="D154" s="14"/>
      <c r="E154" s="14"/>
      <c r="J154" s="79"/>
      <c r="K154" s="83"/>
      <c r="L154" s="83"/>
    </row>
    <row r="155" spans="1:12" s="16" customFormat="1" x14ac:dyDescent="0.35">
      <c r="A155" s="3"/>
      <c r="B155" s="36"/>
      <c r="C155" s="14"/>
      <c r="D155" s="14"/>
      <c r="E155" s="14"/>
      <c r="J155" s="79"/>
      <c r="K155" s="83"/>
      <c r="L155" s="83"/>
    </row>
    <row r="156" spans="1:12" s="16" customFormat="1" x14ac:dyDescent="0.35">
      <c r="A156" s="3"/>
      <c r="B156" s="36"/>
      <c r="C156" s="14"/>
      <c r="D156" s="14"/>
      <c r="E156" s="14"/>
      <c r="J156" s="79"/>
      <c r="K156" s="83"/>
      <c r="L156" s="83"/>
    </row>
    <row r="157" spans="1:12" s="16" customFormat="1" x14ac:dyDescent="0.35">
      <c r="A157" s="3"/>
      <c r="B157" s="36"/>
      <c r="C157" s="14"/>
      <c r="D157" s="14"/>
      <c r="E157" s="14"/>
      <c r="J157" s="79"/>
      <c r="K157" s="83"/>
      <c r="L157" s="83"/>
    </row>
    <row r="158" spans="1:12" s="16" customFormat="1" x14ac:dyDescent="0.35">
      <c r="A158" s="3"/>
      <c r="B158" s="36"/>
      <c r="C158" s="14"/>
      <c r="D158" s="14"/>
      <c r="E158" s="14"/>
      <c r="J158" s="79"/>
      <c r="K158" s="83"/>
      <c r="L158" s="83"/>
    </row>
    <row r="159" spans="1:12" s="16" customFormat="1" x14ac:dyDescent="0.35">
      <c r="A159" s="3"/>
      <c r="B159" s="36"/>
      <c r="C159" s="14"/>
      <c r="D159" s="14"/>
      <c r="E159" s="14"/>
      <c r="J159" s="79"/>
      <c r="K159" s="83"/>
      <c r="L159" s="83"/>
    </row>
    <row r="160" spans="1:12" s="16" customFormat="1" x14ac:dyDescent="0.35">
      <c r="A160" s="3"/>
      <c r="B160" s="36"/>
      <c r="C160" s="14"/>
      <c r="D160" s="14"/>
      <c r="E160" s="14"/>
      <c r="J160" s="79"/>
      <c r="K160" s="83"/>
      <c r="L160" s="83"/>
    </row>
    <row r="161" spans="1:12" s="16" customFormat="1" x14ac:dyDescent="0.35">
      <c r="A161" s="3"/>
      <c r="B161" s="36"/>
      <c r="C161" s="14"/>
      <c r="D161" s="14"/>
      <c r="E161" s="14"/>
      <c r="J161" s="79"/>
      <c r="K161" s="83"/>
      <c r="L161" s="83"/>
    </row>
    <row r="162" spans="1:12" s="16" customFormat="1" x14ac:dyDescent="0.35">
      <c r="A162" s="3"/>
      <c r="B162" s="36"/>
      <c r="C162" s="14"/>
      <c r="D162" s="14"/>
      <c r="E162" s="14"/>
      <c r="J162" s="79"/>
      <c r="K162" s="83"/>
      <c r="L162" s="83"/>
    </row>
    <row r="163" spans="1:12" s="16" customFormat="1" x14ac:dyDescent="0.35">
      <c r="A163" s="3"/>
      <c r="B163" s="36"/>
      <c r="C163" s="14"/>
      <c r="D163" s="14"/>
      <c r="E163" s="14"/>
      <c r="J163" s="79"/>
      <c r="K163" s="83"/>
      <c r="L163" s="83"/>
    </row>
    <row r="164" spans="1:12" s="16" customFormat="1" x14ac:dyDescent="0.35">
      <c r="A164" s="3"/>
      <c r="B164" s="36"/>
      <c r="C164" s="14"/>
      <c r="D164" s="14"/>
      <c r="E164" s="14"/>
      <c r="J164" s="79"/>
      <c r="K164" s="83"/>
      <c r="L164" s="83"/>
    </row>
    <row r="165" spans="1:12" s="16" customFormat="1" x14ac:dyDescent="0.35">
      <c r="A165" s="3"/>
      <c r="B165" s="36"/>
      <c r="C165" s="14"/>
      <c r="D165" s="14"/>
      <c r="E165" s="14"/>
      <c r="J165" s="79"/>
      <c r="K165" s="83"/>
      <c r="L165" s="83"/>
    </row>
    <row r="166" spans="1:12" s="16" customFormat="1" x14ac:dyDescent="0.35">
      <c r="A166" s="3"/>
      <c r="B166" s="36"/>
      <c r="C166" s="14"/>
      <c r="D166" s="14"/>
      <c r="E166" s="14"/>
      <c r="J166" s="79"/>
      <c r="K166" s="83"/>
      <c r="L166" s="83"/>
    </row>
    <row r="167" spans="1:12" s="16" customFormat="1" x14ac:dyDescent="0.35">
      <c r="A167" s="3"/>
      <c r="B167" s="36"/>
      <c r="C167" s="14"/>
      <c r="D167" s="14"/>
      <c r="E167" s="14"/>
      <c r="J167" s="79"/>
      <c r="K167" s="83"/>
      <c r="L167" s="83"/>
    </row>
    <row r="168" spans="1:12" s="16" customFormat="1" x14ac:dyDescent="0.35">
      <c r="A168" s="3"/>
      <c r="B168" s="36"/>
      <c r="C168" s="14"/>
      <c r="D168" s="14"/>
      <c r="E168" s="14"/>
      <c r="J168" s="79"/>
      <c r="K168" s="83"/>
      <c r="L168" s="83"/>
    </row>
    <row r="169" spans="1:12" s="16" customFormat="1" x14ac:dyDescent="0.35">
      <c r="A169" s="3"/>
      <c r="B169" s="36"/>
      <c r="C169" s="14"/>
      <c r="D169" s="14"/>
      <c r="E169" s="14"/>
      <c r="J169" s="79"/>
      <c r="K169" s="83"/>
      <c r="L169" s="83"/>
    </row>
    <row r="170" spans="1:12" s="16" customFormat="1" x14ac:dyDescent="0.35">
      <c r="A170" s="3"/>
      <c r="B170" s="36"/>
      <c r="C170" s="14"/>
      <c r="D170" s="14"/>
      <c r="E170" s="14"/>
      <c r="J170" s="79"/>
      <c r="K170" s="83"/>
      <c r="L170" s="83"/>
    </row>
    <row r="171" spans="1:12" s="16" customFormat="1" x14ac:dyDescent="0.35">
      <c r="A171" s="3"/>
      <c r="B171" s="36"/>
      <c r="C171" s="14"/>
      <c r="D171" s="14"/>
      <c r="E171" s="14"/>
      <c r="J171" s="79"/>
      <c r="K171" s="83"/>
      <c r="L171" s="83"/>
    </row>
    <row r="172" spans="1:12" s="16" customFormat="1" x14ac:dyDescent="0.35">
      <c r="A172" s="3"/>
      <c r="B172" s="36"/>
      <c r="C172" s="14"/>
      <c r="D172" s="14"/>
      <c r="E172" s="14"/>
      <c r="J172" s="79"/>
      <c r="K172" s="83"/>
      <c r="L172" s="83"/>
    </row>
    <row r="173" spans="1:12" s="16" customFormat="1" x14ac:dyDescent="0.35">
      <c r="A173" s="3"/>
      <c r="B173" s="36"/>
      <c r="C173" s="14"/>
      <c r="D173" s="14"/>
      <c r="E173" s="14"/>
      <c r="J173" s="79"/>
      <c r="K173" s="83"/>
      <c r="L173" s="83"/>
    </row>
    <row r="174" spans="1:12" s="16" customFormat="1" x14ac:dyDescent="0.35">
      <c r="A174" s="3"/>
      <c r="B174" s="36"/>
      <c r="C174" s="14"/>
      <c r="D174" s="14"/>
      <c r="E174" s="14"/>
      <c r="J174" s="79"/>
      <c r="K174" s="83"/>
      <c r="L174" s="83"/>
    </row>
    <row r="175" spans="1:12" s="16" customFormat="1" x14ac:dyDescent="0.35">
      <c r="A175" s="3"/>
      <c r="B175" s="36"/>
      <c r="C175" s="14"/>
      <c r="D175" s="14"/>
      <c r="E175" s="14"/>
      <c r="J175" s="79"/>
      <c r="K175" s="83"/>
      <c r="L175" s="83"/>
    </row>
    <row r="176" spans="1:12" s="16" customFormat="1" x14ac:dyDescent="0.35">
      <c r="A176" s="3"/>
      <c r="B176" s="36"/>
      <c r="C176" s="14"/>
      <c r="D176" s="14"/>
      <c r="E176" s="14"/>
      <c r="J176" s="79"/>
      <c r="K176" s="83"/>
      <c r="L176" s="83"/>
    </row>
    <row r="177" spans="1:12" s="16" customFormat="1" x14ac:dyDescent="0.35">
      <c r="A177" s="3"/>
      <c r="B177" s="36"/>
      <c r="C177" s="14"/>
      <c r="D177" s="14"/>
      <c r="E177" s="14"/>
      <c r="J177" s="79"/>
      <c r="K177" s="83"/>
      <c r="L177" s="83"/>
    </row>
    <row r="178" spans="1:12" s="16" customFormat="1" x14ac:dyDescent="0.35">
      <c r="A178" s="3"/>
      <c r="B178" s="36"/>
      <c r="C178" s="14"/>
      <c r="D178" s="14"/>
      <c r="E178" s="14"/>
      <c r="J178" s="79"/>
      <c r="K178" s="83"/>
      <c r="L178" s="83"/>
    </row>
    <row r="179" spans="1:12" s="16" customFormat="1" x14ac:dyDescent="0.35">
      <c r="A179" s="3"/>
      <c r="B179" s="36"/>
      <c r="C179" s="14"/>
      <c r="D179" s="14"/>
      <c r="E179" s="14"/>
      <c r="J179" s="79"/>
      <c r="K179" s="83"/>
      <c r="L179" s="83"/>
    </row>
    <row r="180" spans="1:12" s="16" customFormat="1" x14ac:dyDescent="0.35">
      <c r="A180" s="3"/>
      <c r="B180" s="36"/>
      <c r="C180" s="14"/>
      <c r="D180" s="14"/>
      <c r="E180" s="14"/>
      <c r="J180" s="79"/>
      <c r="K180" s="83"/>
      <c r="L180" s="83"/>
    </row>
    <row r="181" spans="1:12" s="16" customFormat="1" x14ac:dyDescent="0.35">
      <c r="A181" s="3"/>
      <c r="B181" s="36"/>
      <c r="C181" s="14"/>
      <c r="D181" s="14"/>
      <c r="E181" s="14"/>
      <c r="J181" s="79"/>
      <c r="K181" s="83"/>
      <c r="L181" s="83"/>
    </row>
    <row r="182" spans="1:12" s="16" customFormat="1" x14ac:dyDescent="0.35">
      <c r="A182" s="3"/>
      <c r="B182" s="36"/>
      <c r="C182" s="14"/>
      <c r="D182" s="14"/>
      <c r="E182" s="14"/>
      <c r="J182" s="79"/>
      <c r="K182" s="83"/>
      <c r="L182" s="83"/>
    </row>
    <row r="183" spans="1:12" s="16" customFormat="1" x14ac:dyDescent="0.35">
      <c r="A183" s="3"/>
      <c r="B183" s="36"/>
      <c r="C183" s="14"/>
      <c r="D183" s="14"/>
      <c r="E183" s="14"/>
      <c r="J183" s="79"/>
      <c r="K183" s="83"/>
      <c r="L183" s="83"/>
    </row>
    <row r="184" spans="1:12" s="16" customFormat="1" x14ac:dyDescent="0.35">
      <c r="A184" s="3"/>
      <c r="B184" s="36"/>
      <c r="C184" s="14"/>
      <c r="D184" s="14"/>
      <c r="E184" s="14"/>
      <c r="J184" s="79"/>
      <c r="K184" s="83"/>
      <c r="L184" s="83"/>
    </row>
    <row r="185" spans="1:12" s="16" customFormat="1" x14ac:dyDescent="0.35">
      <c r="A185" s="3"/>
      <c r="B185" s="36"/>
      <c r="C185" s="14"/>
      <c r="D185" s="14"/>
      <c r="E185" s="14"/>
      <c r="J185" s="79"/>
      <c r="K185" s="83"/>
      <c r="L185" s="83"/>
    </row>
    <row r="186" spans="1:12" s="16" customFormat="1" x14ac:dyDescent="0.35">
      <c r="A186" s="3"/>
      <c r="B186" s="36"/>
      <c r="C186" s="14"/>
      <c r="D186" s="14"/>
      <c r="E186" s="14"/>
      <c r="J186" s="79"/>
      <c r="K186" s="83"/>
      <c r="L186" s="83"/>
    </row>
    <row r="187" spans="1:12" s="16" customFormat="1" x14ac:dyDescent="0.35">
      <c r="A187" s="3"/>
      <c r="B187" s="36"/>
      <c r="C187" s="14"/>
      <c r="D187" s="14"/>
      <c r="E187" s="14"/>
      <c r="J187" s="79"/>
      <c r="K187" s="83"/>
      <c r="L187" s="83"/>
    </row>
    <row r="188" spans="1:12" s="16" customFormat="1" x14ac:dyDescent="0.35">
      <c r="A188" s="3"/>
      <c r="B188" s="36"/>
      <c r="C188" s="14"/>
      <c r="D188" s="14"/>
      <c r="E188" s="14"/>
      <c r="J188" s="79"/>
      <c r="K188" s="83"/>
      <c r="L188" s="83"/>
    </row>
    <row r="189" spans="1:12" s="16" customFormat="1" x14ac:dyDescent="0.35">
      <c r="A189" s="3"/>
      <c r="B189" s="36"/>
      <c r="C189" s="14"/>
      <c r="D189" s="14"/>
      <c r="E189" s="14"/>
      <c r="J189" s="79"/>
      <c r="K189" s="83"/>
      <c r="L189" s="83"/>
    </row>
    <row r="190" spans="1:12" s="16" customFormat="1" x14ac:dyDescent="0.35">
      <c r="A190" s="3"/>
      <c r="B190" s="36"/>
      <c r="C190" s="14"/>
      <c r="D190" s="14"/>
      <c r="E190" s="14"/>
      <c r="J190" s="79"/>
      <c r="K190" s="83"/>
      <c r="L190" s="83"/>
    </row>
    <row r="191" spans="1:12" s="16" customFormat="1" x14ac:dyDescent="0.35">
      <c r="A191" s="3"/>
      <c r="B191" s="36"/>
      <c r="C191" s="14"/>
      <c r="D191" s="14"/>
      <c r="E191" s="14"/>
      <c r="J191" s="79"/>
      <c r="K191" s="83"/>
      <c r="L191" s="83"/>
    </row>
    <row r="192" spans="1:12" s="16" customFormat="1" x14ac:dyDescent="0.35">
      <c r="A192" s="3"/>
      <c r="B192" s="36"/>
      <c r="C192" s="14"/>
      <c r="D192" s="14"/>
      <c r="E192" s="14"/>
      <c r="J192" s="79"/>
      <c r="K192" s="83"/>
      <c r="L192" s="83"/>
    </row>
    <row r="193" spans="1:12" s="16" customFormat="1" x14ac:dyDescent="0.35">
      <c r="A193" s="3"/>
      <c r="B193" s="36"/>
      <c r="C193" s="14"/>
      <c r="D193" s="14"/>
      <c r="E193" s="14"/>
      <c r="J193" s="79"/>
      <c r="K193" s="83"/>
      <c r="L193" s="83"/>
    </row>
    <row r="194" spans="1:12" s="16" customFormat="1" x14ac:dyDescent="0.35">
      <c r="A194" s="3"/>
      <c r="B194" s="36"/>
      <c r="C194" s="14"/>
      <c r="D194" s="14"/>
      <c r="E194" s="14"/>
      <c r="J194" s="79"/>
      <c r="K194" s="83"/>
      <c r="L194" s="83"/>
    </row>
    <row r="195" spans="1:12" s="16" customFormat="1" x14ac:dyDescent="0.35">
      <c r="A195" s="3"/>
      <c r="B195" s="36"/>
      <c r="C195" s="14"/>
      <c r="D195" s="14"/>
      <c r="E195" s="14"/>
      <c r="J195" s="79"/>
      <c r="K195" s="83"/>
      <c r="L195" s="83"/>
    </row>
    <row r="196" spans="1:12" s="16" customFormat="1" x14ac:dyDescent="0.35">
      <c r="A196" s="3"/>
      <c r="B196" s="36"/>
      <c r="C196" s="14"/>
      <c r="D196" s="14"/>
      <c r="E196" s="14"/>
      <c r="J196" s="79"/>
      <c r="K196" s="83"/>
      <c r="L196" s="83"/>
    </row>
    <row r="197" spans="1:12" s="16" customFormat="1" x14ac:dyDescent="0.35">
      <c r="A197" s="3"/>
      <c r="B197" s="36"/>
      <c r="C197" s="14"/>
      <c r="D197" s="14"/>
      <c r="E197" s="14"/>
      <c r="J197" s="79"/>
      <c r="K197" s="83"/>
      <c r="L197" s="83"/>
    </row>
    <row r="198" spans="1:12" s="16" customFormat="1" x14ac:dyDescent="0.35">
      <c r="A198" s="3"/>
      <c r="B198" s="36"/>
      <c r="C198" s="14"/>
      <c r="D198" s="14"/>
      <c r="E198" s="14"/>
      <c r="J198" s="79"/>
      <c r="K198" s="83"/>
      <c r="L198" s="83"/>
    </row>
    <row r="199" spans="1:12" s="16" customFormat="1" x14ac:dyDescent="0.35">
      <c r="A199" s="3"/>
      <c r="B199" s="36"/>
      <c r="C199" s="14"/>
      <c r="D199" s="14"/>
      <c r="E199" s="14"/>
      <c r="J199" s="79"/>
      <c r="K199" s="83"/>
      <c r="L199" s="83"/>
    </row>
    <row r="200" spans="1:12" s="16" customFormat="1" x14ac:dyDescent="0.35">
      <c r="A200" s="3"/>
      <c r="B200" s="36"/>
      <c r="C200" s="14"/>
      <c r="D200" s="14"/>
      <c r="E200" s="14"/>
      <c r="J200" s="79"/>
      <c r="K200" s="83"/>
      <c r="L200" s="83"/>
    </row>
    <row r="201" spans="1:12" s="16" customFormat="1" x14ac:dyDescent="0.35">
      <c r="A201" s="3"/>
      <c r="B201" s="36"/>
      <c r="C201" s="14"/>
      <c r="D201" s="14"/>
      <c r="E201" s="14"/>
      <c r="J201" s="79"/>
      <c r="K201" s="83"/>
      <c r="L201" s="83"/>
    </row>
    <row r="202" spans="1:12" s="16" customFormat="1" x14ac:dyDescent="0.35">
      <c r="A202" s="3"/>
      <c r="B202" s="36"/>
      <c r="C202" s="14"/>
      <c r="D202" s="14"/>
      <c r="E202" s="14"/>
      <c r="J202" s="79"/>
      <c r="K202" s="83"/>
      <c r="L202" s="83"/>
    </row>
    <row r="203" spans="1:12" s="16" customFormat="1" x14ac:dyDescent="0.35">
      <c r="A203" s="3"/>
      <c r="B203" s="36"/>
      <c r="C203" s="14"/>
      <c r="D203" s="14"/>
      <c r="E203" s="14"/>
      <c r="J203" s="79"/>
      <c r="K203" s="83"/>
      <c r="L203" s="83"/>
    </row>
    <row r="204" spans="1:12" s="16" customFormat="1" x14ac:dyDescent="0.35">
      <c r="A204" s="3"/>
      <c r="B204" s="36"/>
      <c r="C204" s="14"/>
      <c r="D204" s="14"/>
      <c r="E204" s="14"/>
      <c r="J204" s="79"/>
      <c r="K204" s="83"/>
      <c r="L204" s="83"/>
    </row>
    <row r="205" spans="1:12" s="16" customFormat="1" x14ac:dyDescent="0.35">
      <c r="A205" s="3"/>
      <c r="B205" s="36"/>
      <c r="C205" s="14"/>
      <c r="D205" s="14"/>
      <c r="E205" s="14"/>
      <c r="J205" s="79"/>
      <c r="K205" s="83"/>
      <c r="L205" s="83"/>
    </row>
    <row r="206" spans="1:12" s="16" customFormat="1" x14ac:dyDescent="0.35">
      <c r="A206" s="3"/>
      <c r="B206" s="36"/>
      <c r="C206" s="14"/>
      <c r="D206" s="14"/>
      <c r="E206" s="14"/>
      <c r="J206" s="79"/>
      <c r="K206" s="83"/>
      <c r="L206" s="83"/>
    </row>
    <row r="207" spans="1:12" s="16" customFormat="1" x14ac:dyDescent="0.35">
      <c r="A207" s="3"/>
      <c r="B207" s="36"/>
      <c r="C207" s="14"/>
      <c r="D207" s="14"/>
      <c r="E207" s="14"/>
      <c r="J207" s="79"/>
      <c r="K207" s="83"/>
      <c r="L207" s="83"/>
    </row>
    <row r="208" spans="1:12" s="16" customFormat="1" x14ac:dyDescent="0.35">
      <c r="A208" s="3"/>
      <c r="B208" s="36"/>
      <c r="C208" s="14"/>
      <c r="D208" s="14"/>
      <c r="E208" s="14"/>
      <c r="J208" s="79"/>
      <c r="K208" s="83"/>
      <c r="L208" s="83"/>
    </row>
    <row r="209" spans="1:12" s="16" customFormat="1" x14ac:dyDescent="0.35">
      <c r="A209" s="3"/>
      <c r="B209" s="36"/>
      <c r="C209" s="14"/>
      <c r="D209" s="14"/>
      <c r="E209" s="14"/>
      <c r="J209" s="79"/>
      <c r="K209" s="83"/>
      <c r="L209" s="83"/>
    </row>
    <row r="210" spans="1:12" s="16" customFormat="1" x14ac:dyDescent="0.35">
      <c r="A210" s="3"/>
      <c r="B210" s="36"/>
      <c r="C210" s="14"/>
      <c r="D210" s="14"/>
      <c r="E210" s="14"/>
      <c r="J210" s="79"/>
      <c r="K210" s="83"/>
      <c r="L210" s="83"/>
    </row>
    <row r="211" spans="1:12" s="16" customFormat="1" x14ac:dyDescent="0.35">
      <c r="A211" s="3"/>
      <c r="B211" s="36"/>
      <c r="C211" s="14"/>
      <c r="D211" s="14"/>
      <c r="E211" s="14"/>
      <c r="J211" s="79"/>
      <c r="K211" s="83"/>
      <c r="L211" s="83"/>
    </row>
    <row r="212" spans="1:12" s="16" customFormat="1" x14ac:dyDescent="0.35">
      <c r="A212" s="3"/>
      <c r="B212" s="36"/>
      <c r="C212" s="14"/>
      <c r="D212" s="14"/>
      <c r="E212" s="14"/>
      <c r="J212" s="79"/>
      <c r="K212" s="83"/>
      <c r="L212" s="83"/>
    </row>
    <row r="213" spans="1:12" s="16" customFormat="1" x14ac:dyDescent="0.35">
      <c r="A213" s="3"/>
      <c r="B213" s="36"/>
      <c r="C213" s="14"/>
      <c r="D213" s="14"/>
      <c r="E213" s="14"/>
      <c r="J213" s="79"/>
      <c r="K213" s="83"/>
      <c r="L213" s="83"/>
    </row>
    <row r="214" spans="1:12" s="16" customFormat="1" x14ac:dyDescent="0.35">
      <c r="A214" s="3"/>
      <c r="B214" s="36"/>
      <c r="C214" s="14"/>
      <c r="D214" s="14"/>
      <c r="E214" s="14"/>
      <c r="J214" s="79"/>
      <c r="K214" s="83"/>
      <c r="L214" s="83"/>
    </row>
    <row r="215" spans="1:12" s="16" customFormat="1" x14ac:dyDescent="0.35">
      <c r="A215" s="3"/>
      <c r="B215" s="36"/>
      <c r="C215" s="14"/>
      <c r="D215" s="14"/>
      <c r="E215" s="14"/>
      <c r="J215" s="79"/>
      <c r="K215" s="83"/>
      <c r="L215" s="83"/>
    </row>
    <row r="216" spans="1:12" s="16" customFormat="1" x14ac:dyDescent="0.35">
      <c r="A216" s="3"/>
      <c r="B216" s="36"/>
      <c r="C216" s="14"/>
      <c r="D216" s="14"/>
      <c r="E216" s="14"/>
      <c r="J216" s="79"/>
      <c r="K216" s="83"/>
      <c r="L216" s="83"/>
    </row>
    <row r="217" spans="1:12" s="16" customFormat="1" x14ac:dyDescent="0.35">
      <c r="A217" s="3"/>
      <c r="B217" s="36"/>
      <c r="C217" s="14"/>
      <c r="D217" s="14"/>
      <c r="E217" s="14"/>
      <c r="J217" s="79"/>
      <c r="K217" s="83"/>
      <c r="L217" s="83"/>
    </row>
    <row r="218" spans="1:12" s="16" customFormat="1" x14ac:dyDescent="0.35">
      <c r="A218" s="3"/>
      <c r="B218" s="36"/>
      <c r="C218" s="14"/>
      <c r="D218" s="14"/>
      <c r="E218" s="14"/>
      <c r="J218" s="79"/>
      <c r="K218" s="83"/>
      <c r="L218" s="83"/>
    </row>
    <row r="219" spans="1:12" s="16" customFormat="1" x14ac:dyDescent="0.35">
      <c r="A219" s="3"/>
      <c r="B219" s="36"/>
      <c r="C219" s="14"/>
      <c r="D219" s="14"/>
      <c r="E219" s="14"/>
      <c r="J219" s="79"/>
      <c r="K219" s="83"/>
      <c r="L219" s="83"/>
    </row>
    <row r="220" spans="1:12" s="16" customFormat="1" x14ac:dyDescent="0.35">
      <c r="A220" s="3"/>
      <c r="B220" s="36"/>
      <c r="C220" s="14"/>
      <c r="D220" s="14"/>
      <c r="E220" s="14"/>
      <c r="J220" s="79"/>
      <c r="K220" s="83"/>
      <c r="L220" s="83"/>
    </row>
    <row r="221" spans="1:12" s="16" customFormat="1" x14ac:dyDescent="0.35">
      <c r="A221" s="3"/>
      <c r="B221" s="36"/>
      <c r="C221" s="14"/>
      <c r="D221" s="14"/>
      <c r="E221" s="14"/>
      <c r="J221" s="79"/>
      <c r="K221" s="83"/>
      <c r="L221" s="83"/>
    </row>
    <row r="222" spans="1:12" s="16" customFormat="1" x14ac:dyDescent="0.35">
      <c r="A222" s="3"/>
      <c r="B222" s="36"/>
      <c r="C222" s="14"/>
      <c r="D222" s="14"/>
      <c r="E222" s="14"/>
      <c r="J222" s="79"/>
      <c r="K222" s="83"/>
      <c r="L222" s="83"/>
    </row>
    <row r="223" spans="1:12" s="16" customFormat="1" x14ac:dyDescent="0.35">
      <c r="A223" s="3"/>
      <c r="B223" s="36"/>
      <c r="C223" s="14"/>
      <c r="D223" s="14"/>
      <c r="E223" s="14"/>
      <c r="J223" s="79"/>
      <c r="K223" s="83"/>
      <c r="L223" s="83"/>
    </row>
    <row r="224" spans="1:12" s="16" customFormat="1" x14ac:dyDescent="0.35">
      <c r="A224" s="3"/>
      <c r="B224" s="36"/>
      <c r="C224" s="14"/>
      <c r="D224" s="14"/>
      <c r="E224" s="14"/>
      <c r="J224" s="79"/>
      <c r="K224" s="83"/>
      <c r="L224" s="83"/>
    </row>
    <row r="225" spans="1:12" s="16" customFormat="1" x14ac:dyDescent="0.35">
      <c r="A225" s="3"/>
      <c r="B225" s="36"/>
      <c r="C225" s="14"/>
      <c r="D225" s="14"/>
      <c r="E225" s="14"/>
      <c r="J225" s="79"/>
      <c r="K225" s="83"/>
      <c r="L225" s="83"/>
    </row>
    <row r="226" spans="1:12" s="16" customFormat="1" x14ac:dyDescent="0.35">
      <c r="A226" s="3"/>
      <c r="B226" s="36"/>
      <c r="C226" s="14"/>
      <c r="D226" s="14"/>
      <c r="E226" s="14"/>
      <c r="J226" s="79"/>
      <c r="K226" s="83"/>
      <c r="L226" s="83"/>
    </row>
    <row r="227" spans="1:12" s="16" customFormat="1" x14ac:dyDescent="0.35">
      <c r="A227" s="3"/>
      <c r="B227" s="36"/>
      <c r="C227" s="14"/>
      <c r="D227" s="14"/>
      <c r="E227" s="14"/>
      <c r="J227" s="79"/>
      <c r="K227" s="83"/>
      <c r="L227" s="83"/>
    </row>
    <row r="228" spans="1:12" s="16" customFormat="1" x14ac:dyDescent="0.35">
      <c r="A228" s="3"/>
      <c r="B228" s="36"/>
      <c r="C228" s="14"/>
      <c r="D228" s="14"/>
      <c r="E228" s="14"/>
      <c r="J228" s="79"/>
      <c r="K228" s="83"/>
      <c r="L228" s="83"/>
    </row>
    <row r="229" spans="1:12" s="16" customFormat="1" x14ac:dyDescent="0.35">
      <c r="A229" s="3"/>
      <c r="B229" s="36"/>
      <c r="C229" s="14"/>
      <c r="D229" s="14"/>
      <c r="E229" s="14"/>
      <c r="J229" s="79"/>
      <c r="K229" s="83"/>
      <c r="L229" s="83"/>
    </row>
    <row r="230" spans="1:12" s="16" customFormat="1" x14ac:dyDescent="0.35">
      <c r="A230" s="3"/>
      <c r="B230" s="36"/>
      <c r="C230" s="14"/>
      <c r="D230" s="14"/>
      <c r="E230" s="14"/>
      <c r="J230" s="79"/>
      <c r="K230" s="83"/>
      <c r="L230" s="83"/>
    </row>
    <row r="231" spans="1:12" s="16" customFormat="1" x14ac:dyDescent="0.35">
      <c r="A231" s="3"/>
      <c r="B231" s="36"/>
      <c r="C231" s="14"/>
      <c r="D231" s="14"/>
      <c r="E231" s="14"/>
      <c r="J231" s="79"/>
      <c r="K231" s="83"/>
      <c r="L231" s="83"/>
    </row>
    <row r="232" spans="1:12" s="16" customFormat="1" x14ac:dyDescent="0.35">
      <c r="A232" s="3"/>
      <c r="B232" s="36"/>
      <c r="C232" s="14"/>
      <c r="D232" s="14"/>
      <c r="E232" s="14"/>
      <c r="J232" s="79"/>
      <c r="K232" s="83"/>
      <c r="L232" s="83"/>
    </row>
    <row r="233" spans="1:12" x14ac:dyDescent="0.35">
      <c r="A233" s="3"/>
      <c r="B233" s="36"/>
      <c r="C233" s="14"/>
      <c r="D233" s="14"/>
      <c r="E233" s="14"/>
    </row>
    <row r="234" spans="1:12" x14ac:dyDescent="0.35">
      <c r="A234" s="3"/>
      <c r="B234" s="36"/>
      <c r="C234" s="14"/>
      <c r="D234" s="14"/>
      <c r="E234" s="14"/>
    </row>
    <row r="235" spans="1:12" x14ac:dyDescent="0.35">
      <c r="A235" s="3"/>
      <c r="B235" s="36"/>
      <c r="C235" s="14"/>
      <c r="D235" s="14"/>
      <c r="E235" s="14"/>
    </row>
    <row r="236" spans="1:12" x14ac:dyDescent="0.35">
      <c r="A236" s="3"/>
      <c r="B236" s="36"/>
      <c r="C236" s="14"/>
      <c r="D236" s="14"/>
      <c r="E236" s="14"/>
    </row>
    <row r="237" spans="1:12" x14ac:dyDescent="0.35">
      <c r="A237" s="3"/>
      <c r="B237" s="36"/>
      <c r="C237" s="14"/>
      <c r="D237" s="14"/>
      <c r="E237" s="14"/>
    </row>
    <row r="238" spans="1:12" x14ac:dyDescent="0.35">
      <c r="A238" s="3"/>
      <c r="B238" s="36"/>
      <c r="C238" s="14"/>
      <c r="D238" s="14"/>
      <c r="E238" s="14"/>
    </row>
    <row r="239" spans="1:12" x14ac:dyDescent="0.35">
      <c r="A239" s="3"/>
      <c r="B239" s="36"/>
      <c r="C239" s="14"/>
      <c r="D239" s="14"/>
      <c r="E239" s="14"/>
    </row>
    <row r="240" spans="1:12" x14ac:dyDescent="0.35">
      <c r="A240" s="3"/>
      <c r="B240" s="36"/>
      <c r="C240" s="14"/>
      <c r="D240" s="14"/>
      <c r="E240" s="14"/>
    </row>
    <row r="241" spans="1:5" x14ac:dyDescent="0.35">
      <c r="A241" s="3"/>
      <c r="B241" s="36"/>
      <c r="C241" s="14"/>
      <c r="D241" s="14"/>
      <c r="E241" s="14"/>
    </row>
    <row r="242" spans="1:5" x14ac:dyDescent="0.35">
      <c r="A242" s="3"/>
      <c r="B242" s="36"/>
      <c r="C242" s="14"/>
      <c r="D242" s="14"/>
      <c r="E242" s="14"/>
    </row>
    <row r="243" spans="1:5" x14ac:dyDescent="0.35">
      <c r="A243" s="3"/>
      <c r="B243" s="36"/>
      <c r="C243" s="14"/>
      <c r="D243" s="14"/>
      <c r="E243" s="14"/>
    </row>
    <row r="244" spans="1:5" x14ac:dyDescent="0.35">
      <c r="A244" s="3"/>
      <c r="B244" s="36"/>
      <c r="C244" s="14"/>
      <c r="D244" s="14"/>
      <c r="E244" s="14"/>
    </row>
    <row r="245" spans="1:5" x14ac:dyDescent="0.35">
      <c r="A245" s="3"/>
      <c r="B245" s="36"/>
      <c r="C245" s="14"/>
      <c r="D245" s="14"/>
      <c r="E245" s="14"/>
    </row>
    <row r="246" spans="1:5" x14ac:dyDescent="0.35">
      <c r="A246" s="3"/>
      <c r="B246" s="36"/>
      <c r="C246" s="14"/>
      <c r="D246" s="14"/>
      <c r="E246" s="14"/>
    </row>
    <row r="247" spans="1:5" x14ac:dyDescent="0.35">
      <c r="A247" s="3"/>
      <c r="B247" s="36"/>
      <c r="C247" s="14"/>
      <c r="D247" s="14"/>
      <c r="E247" s="14"/>
    </row>
    <row r="248" spans="1:5" x14ac:dyDescent="0.35">
      <c r="A248" s="3"/>
      <c r="B248" s="36"/>
      <c r="C248" s="14"/>
      <c r="D248" s="14"/>
      <c r="E248" s="14"/>
    </row>
    <row r="249" spans="1:5" x14ac:dyDescent="0.35">
      <c r="A249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BV249"/>
  <sheetViews>
    <sheetView tabSelected="1" topLeftCell="C11" workbookViewId="0">
      <selection activeCell="K11" sqref="K11"/>
    </sheetView>
  </sheetViews>
  <sheetFormatPr defaultColWidth="22.54296875" defaultRowHeight="15.5" x14ac:dyDescent="0.35"/>
  <cols>
    <col min="1" max="1" width="6" style="1" customWidth="1"/>
    <col min="2" max="2" width="58.26953125" style="80" customWidth="1"/>
    <col min="3" max="5" width="16.26953125" style="47" customWidth="1"/>
    <col min="6" max="6" width="17.26953125" style="2" bestFit="1" customWidth="1"/>
    <col min="7" max="7" width="20.453125" style="2" bestFit="1" customWidth="1"/>
    <col min="8" max="8" width="17.453125" style="2" customWidth="1"/>
    <col min="9" max="10" width="16.81640625" style="2" customWidth="1"/>
    <col min="11" max="16384" width="22.54296875" style="2"/>
  </cols>
  <sheetData>
    <row r="2" spans="1:74" x14ac:dyDescent="0.35">
      <c r="B2" s="80" t="s">
        <v>134</v>
      </c>
    </row>
    <row r="11" spans="1:74" ht="16" thickBot="1" x14ac:dyDescent="0.4"/>
    <row r="12" spans="1:74" s="12" customFormat="1" ht="61.5" customHeight="1" x14ac:dyDescent="0.35">
      <c r="A12" s="4"/>
      <c r="B12" s="5"/>
      <c r="C12" s="6" t="s">
        <v>2</v>
      </c>
      <c r="D12" s="7" t="s">
        <v>3</v>
      </c>
      <c r="E12" s="8" t="s">
        <v>4</v>
      </c>
      <c r="F12" s="7" t="s">
        <v>5</v>
      </c>
      <c r="G12" s="48" t="s">
        <v>8</v>
      </c>
      <c r="H12" s="48" t="s">
        <v>128</v>
      </c>
      <c r="I12" s="56" t="s">
        <v>129</v>
      </c>
      <c r="J12" s="89" t="s">
        <v>140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</row>
    <row r="13" spans="1:74" s="16" customFormat="1" x14ac:dyDescent="0.35">
      <c r="A13" s="4">
        <v>1</v>
      </c>
      <c r="B13" s="5" t="s">
        <v>9</v>
      </c>
      <c r="C13" s="13"/>
      <c r="D13" s="14"/>
      <c r="E13" s="14"/>
      <c r="F13" s="15"/>
      <c r="G13" s="15"/>
      <c r="H13" s="15"/>
      <c r="I13" s="57"/>
      <c r="J13" s="90"/>
    </row>
    <row r="14" spans="1:74" s="16" customFormat="1" x14ac:dyDescent="0.35">
      <c r="A14" s="17">
        <v>1.1000000000000001</v>
      </c>
      <c r="B14" s="18" t="s">
        <v>10</v>
      </c>
      <c r="C14" s="19"/>
      <c r="D14" s="20"/>
      <c r="E14" s="20"/>
      <c r="F14" s="15"/>
      <c r="G14" s="15"/>
      <c r="H14" s="15"/>
      <c r="I14" s="57"/>
      <c r="J14" s="90"/>
    </row>
    <row r="15" spans="1:74" s="16" customFormat="1" x14ac:dyDescent="0.35">
      <c r="A15" s="17"/>
      <c r="B15" s="18" t="s">
        <v>11</v>
      </c>
      <c r="C15" s="21">
        <v>0</v>
      </c>
      <c r="D15" s="22">
        <f>C15*1.06</f>
        <v>0</v>
      </c>
      <c r="E15" s="22">
        <f>D15*1.06</f>
        <v>0</v>
      </c>
      <c r="F15" s="23">
        <f>E15*1.06</f>
        <v>0</v>
      </c>
      <c r="G15" s="49">
        <v>0</v>
      </c>
      <c r="H15" s="49">
        <v>0</v>
      </c>
      <c r="I15" s="58">
        <f>H15*1.04</f>
        <v>0</v>
      </c>
      <c r="J15" s="91">
        <f>I15*1.033</f>
        <v>0</v>
      </c>
    </row>
    <row r="16" spans="1:74" s="16" customFormat="1" x14ac:dyDescent="0.35">
      <c r="A16" s="17"/>
      <c r="B16" s="18" t="s">
        <v>12</v>
      </c>
      <c r="C16" s="21">
        <v>1.55</v>
      </c>
      <c r="D16" s="22">
        <f t="shared" ref="D16:D27" si="0">C16*1.06</f>
        <v>1.6430000000000002</v>
      </c>
      <c r="E16" s="22">
        <f>D16*1.06</f>
        <v>1.7415800000000004</v>
      </c>
      <c r="F16" s="23">
        <f t="shared" ref="F16:G86" si="1">E16*1.06</f>
        <v>1.8460748000000005</v>
      </c>
      <c r="G16" s="50">
        <f>F16*1.06</f>
        <v>1.9568392880000005</v>
      </c>
      <c r="H16" s="50">
        <f>G16*1.06</f>
        <v>2.0742496452800006</v>
      </c>
      <c r="I16" s="58">
        <f t="shared" ref="I16:I20" si="2">H16*1.04</f>
        <v>2.1572196310912006</v>
      </c>
      <c r="J16" s="91">
        <f t="shared" ref="J16:J20" si="3">I16*1.033</f>
        <v>2.2284078789172099</v>
      </c>
    </row>
    <row r="17" spans="1:10" s="16" customFormat="1" x14ac:dyDescent="0.35">
      <c r="A17" s="17"/>
      <c r="B17" s="18" t="s">
        <v>13</v>
      </c>
      <c r="C17" s="21">
        <v>5.0999999999999996</v>
      </c>
      <c r="D17" s="22">
        <f t="shared" si="0"/>
        <v>5.4059999999999997</v>
      </c>
      <c r="E17" s="22">
        <v>5.7303600000000001</v>
      </c>
      <c r="F17" s="23">
        <f t="shared" si="1"/>
        <v>6.0741816000000002</v>
      </c>
      <c r="G17" s="50">
        <f>F17*1.06</f>
        <v>6.4386324960000003</v>
      </c>
      <c r="H17" s="50">
        <f t="shared" ref="H17:H20" si="4">G17*1.06</f>
        <v>6.8249504457600008</v>
      </c>
      <c r="I17" s="58">
        <f t="shared" si="2"/>
        <v>7.0979484635904013</v>
      </c>
      <c r="J17" s="91">
        <f t="shared" si="3"/>
        <v>7.3321807628888838</v>
      </c>
    </row>
    <row r="18" spans="1:10" s="16" customFormat="1" x14ac:dyDescent="0.35">
      <c r="A18" s="17"/>
      <c r="B18" s="18" t="s">
        <v>14</v>
      </c>
      <c r="C18" s="21">
        <v>10.220000000000001</v>
      </c>
      <c r="D18" s="22">
        <f t="shared" si="0"/>
        <v>10.833200000000001</v>
      </c>
      <c r="E18" s="22">
        <v>11.483192000000003</v>
      </c>
      <c r="F18" s="23">
        <f t="shared" si="1"/>
        <v>12.172183520000003</v>
      </c>
      <c r="G18" s="50">
        <f>F18*1.06</f>
        <v>12.902514531200003</v>
      </c>
      <c r="H18" s="50">
        <f t="shared" si="4"/>
        <v>13.676665403072004</v>
      </c>
      <c r="I18" s="58">
        <f t="shared" si="2"/>
        <v>14.223732019194884</v>
      </c>
      <c r="J18" s="91">
        <f t="shared" si="3"/>
        <v>14.693115175828314</v>
      </c>
    </row>
    <row r="19" spans="1:10" s="16" customFormat="1" x14ac:dyDescent="0.35">
      <c r="A19" s="17"/>
      <c r="B19" s="18" t="s">
        <v>15</v>
      </c>
      <c r="C19" s="21">
        <v>15.47</v>
      </c>
      <c r="D19" s="22">
        <f t="shared" si="0"/>
        <v>16.398200000000003</v>
      </c>
      <c r="E19" s="22">
        <v>17.382092000000004</v>
      </c>
      <c r="F19" s="23">
        <f t="shared" si="1"/>
        <v>18.425017520000004</v>
      </c>
      <c r="G19" s="50">
        <f>F19*1.06</f>
        <v>19.530518571200005</v>
      </c>
      <c r="H19" s="50">
        <f t="shared" si="4"/>
        <v>20.702349685472008</v>
      </c>
      <c r="I19" s="58">
        <f t="shared" si="2"/>
        <v>21.53044367289089</v>
      </c>
      <c r="J19" s="91">
        <f t="shared" si="3"/>
        <v>22.240948314096286</v>
      </c>
    </row>
    <row r="20" spans="1:10" s="16" customFormat="1" x14ac:dyDescent="0.35">
      <c r="A20" s="17"/>
      <c r="B20" s="18" t="s">
        <v>16</v>
      </c>
      <c r="C20" s="21">
        <v>20.62</v>
      </c>
      <c r="D20" s="22">
        <f t="shared" si="0"/>
        <v>21.857200000000002</v>
      </c>
      <c r="E20" s="22">
        <v>23.168632000000002</v>
      </c>
      <c r="F20" s="23">
        <f t="shared" si="1"/>
        <v>24.558749920000004</v>
      </c>
      <c r="G20" s="50">
        <f>F20*1.06</f>
        <v>26.032274915200006</v>
      </c>
      <c r="H20" s="50">
        <f t="shared" si="4"/>
        <v>27.594211410112006</v>
      </c>
      <c r="I20" s="58">
        <f t="shared" si="2"/>
        <v>28.697979866516487</v>
      </c>
      <c r="J20" s="91">
        <f t="shared" si="3"/>
        <v>29.645013202111528</v>
      </c>
    </row>
    <row r="21" spans="1:10" s="16" customFormat="1" x14ac:dyDescent="0.35">
      <c r="A21" s="17"/>
      <c r="B21" s="18"/>
      <c r="C21" s="21"/>
      <c r="D21" s="22"/>
      <c r="E21" s="22"/>
      <c r="F21" s="23"/>
      <c r="G21" s="15"/>
      <c r="H21" s="15"/>
      <c r="I21" s="59"/>
      <c r="J21" s="92"/>
    </row>
    <row r="22" spans="1:10" s="16" customFormat="1" x14ac:dyDescent="0.35">
      <c r="A22" s="17"/>
      <c r="B22" s="18" t="s">
        <v>17</v>
      </c>
      <c r="C22" s="21">
        <v>901</v>
      </c>
      <c r="D22" s="22">
        <f t="shared" si="0"/>
        <v>955.06000000000006</v>
      </c>
      <c r="E22" s="27">
        <v>1012</v>
      </c>
      <c r="F22" s="23">
        <f t="shared" si="1"/>
        <v>1072.72</v>
      </c>
      <c r="G22" s="50">
        <f>F22*1.06</f>
        <v>1137.0832</v>
      </c>
      <c r="H22" s="50">
        <f>G22*1.06</f>
        <v>1205.3081920000002</v>
      </c>
      <c r="I22" s="59">
        <f>H22*1.04</f>
        <v>1253.5205196800002</v>
      </c>
      <c r="J22" s="92">
        <f>I22*1.033</f>
        <v>1294.8866968294401</v>
      </c>
    </row>
    <row r="23" spans="1:10" s="16" customFormat="1" x14ac:dyDescent="0.35">
      <c r="A23" s="17"/>
      <c r="B23" s="18" t="s">
        <v>18</v>
      </c>
      <c r="C23" s="21">
        <v>1060</v>
      </c>
      <c r="D23" s="22">
        <f t="shared" si="0"/>
        <v>1123.6000000000001</v>
      </c>
      <c r="E23" s="27">
        <v>1191</v>
      </c>
      <c r="F23" s="23">
        <f t="shared" si="1"/>
        <v>1262.46</v>
      </c>
      <c r="G23" s="50">
        <f>F23*1.06</f>
        <v>1338.2076000000002</v>
      </c>
      <c r="H23" s="50">
        <f t="shared" ref="H23:H27" si="5">G23*1.06</f>
        <v>1418.5000560000003</v>
      </c>
      <c r="I23" s="59">
        <f t="shared" ref="I23:I27" si="6">H23*1.04</f>
        <v>1475.2400582400003</v>
      </c>
      <c r="J23" s="92">
        <f t="shared" ref="J23:J26" si="7">I23*1.033</f>
        <v>1523.9229801619201</v>
      </c>
    </row>
    <row r="24" spans="1:10" s="16" customFormat="1" x14ac:dyDescent="0.35">
      <c r="A24" s="17"/>
      <c r="B24" s="18" t="s">
        <v>19</v>
      </c>
      <c r="C24" s="21">
        <v>689</v>
      </c>
      <c r="D24" s="22">
        <f t="shared" si="0"/>
        <v>730.34</v>
      </c>
      <c r="E24" s="27">
        <v>774</v>
      </c>
      <c r="F24" s="23">
        <f t="shared" si="1"/>
        <v>820.44</v>
      </c>
      <c r="G24" s="50">
        <f>F24*1.06</f>
        <v>869.66640000000007</v>
      </c>
      <c r="H24" s="50">
        <f t="shared" si="5"/>
        <v>921.84638400000017</v>
      </c>
      <c r="I24" s="59">
        <f t="shared" si="6"/>
        <v>958.72023936000016</v>
      </c>
      <c r="J24" s="92">
        <f t="shared" si="7"/>
        <v>990.35800725888009</v>
      </c>
    </row>
    <row r="25" spans="1:10" s="16" customFormat="1" x14ac:dyDescent="0.35">
      <c r="A25" s="17"/>
      <c r="B25" s="18" t="s">
        <v>20</v>
      </c>
      <c r="C25" s="21">
        <v>530</v>
      </c>
      <c r="D25" s="22">
        <f t="shared" si="0"/>
        <v>561.80000000000007</v>
      </c>
      <c r="E25" s="27">
        <v>596</v>
      </c>
      <c r="F25" s="23">
        <f t="shared" si="1"/>
        <v>631.76</v>
      </c>
      <c r="G25" s="50">
        <f>F25*1.06</f>
        <v>669.66560000000004</v>
      </c>
      <c r="H25" s="50">
        <f t="shared" si="5"/>
        <v>709.84553600000004</v>
      </c>
      <c r="I25" s="59">
        <f t="shared" si="6"/>
        <v>738.23935744000005</v>
      </c>
      <c r="J25" s="92">
        <f t="shared" si="7"/>
        <v>762.60125623551994</v>
      </c>
    </row>
    <row r="26" spans="1:10" s="16" customFormat="1" x14ac:dyDescent="0.35">
      <c r="A26" s="17"/>
      <c r="B26" s="18" t="s">
        <v>130</v>
      </c>
      <c r="C26" s="60"/>
      <c r="D26" s="61"/>
      <c r="E26" s="62"/>
      <c r="F26" s="63"/>
      <c r="G26" s="64">
        <v>130</v>
      </c>
      <c r="H26" s="50">
        <f t="shared" si="5"/>
        <v>137.80000000000001</v>
      </c>
      <c r="I26" s="59">
        <f t="shared" si="6"/>
        <v>143.31200000000001</v>
      </c>
      <c r="J26" s="92">
        <f t="shared" si="7"/>
        <v>148.04129599999999</v>
      </c>
    </row>
    <row r="27" spans="1:10" s="16" customFormat="1" x14ac:dyDescent="0.35">
      <c r="A27" s="17"/>
      <c r="B27" s="18" t="s">
        <v>21</v>
      </c>
      <c r="C27" s="21">
        <v>101.15</v>
      </c>
      <c r="D27" s="22">
        <f t="shared" si="0"/>
        <v>107.21900000000001</v>
      </c>
      <c r="E27" s="22">
        <v>113.65214000000002</v>
      </c>
      <c r="F27" s="23">
        <f t="shared" si="1"/>
        <v>120.47126840000003</v>
      </c>
      <c r="G27" s="50">
        <f>F27*1.06</f>
        <v>127.69954450400003</v>
      </c>
      <c r="H27" s="50">
        <f t="shared" si="5"/>
        <v>135.36151717424005</v>
      </c>
      <c r="I27" s="59">
        <f t="shared" si="6"/>
        <v>140.77597786120967</v>
      </c>
      <c r="J27" s="92">
        <f>I27*1.033</f>
        <v>145.42158513062958</v>
      </c>
    </row>
    <row r="28" spans="1:10" s="16" customFormat="1" x14ac:dyDescent="0.35">
      <c r="A28" s="17">
        <v>1.2</v>
      </c>
      <c r="B28" s="18" t="s">
        <v>22</v>
      </c>
      <c r="C28" s="19"/>
      <c r="D28" s="20"/>
      <c r="E28" s="20"/>
      <c r="F28" s="23"/>
      <c r="G28" s="15"/>
      <c r="H28" s="15"/>
      <c r="I28" s="59"/>
      <c r="J28" s="92"/>
    </row>
    <row r="29" spans="1:10" s="16" customFormat="1" x14ac:dyDescent="0.35">
      <c r="A29" s="17"/>
      <c r="B29" s="18" t="s">
        <v>23</v>
      </c>
      <c r="C29" s="19">
        <v>5.29</v>
      </c>
      <c r="D29" s="22">
        <f>C29*1.06</f>
        <v>5.6074000000000002</v>
      </c>
      <c r="E29" s="22">
        <v>5.9438440000000003</v>
      </c>
      <c r="F29" s="23">
        <f t="shared" si="1"/>
        <v>6.3004746400000009</v>
      </c>
      <c r="G29" s="50">
        <f>F29*1.06</f>
        <v>6.678503118400001</v>
      </c>
      <c r="H29" s="50">
        <f>G29*1.06</f>
        <v>7.0792133055040019</v>
      </c>
      <c r="I29" s="59">
        <f>H29*1.04</f>
        <v>7.3623818377241621</v>
      </c>
      <c r="J29" s="92">
        <f>I29*1.033</f>
        <v>7.6053404383690593</v>
      </c>
    </row>
    <row r="30" spans="1:10" s="16" customFormat="1" x14ac:dyDescent="0.35">
      <c r="A30" s="17"/>
      <c r="B30" s="18" t="s">
        <v>24</v>
      </c>
      <c r="C30" s="19">
        <v>10.75</v>
      </c>
      <c r="D30" s="22">
        <f t="shared" ref="D30:D47" si="8">C30*1.06</f>
        <v>11.395000000000001</v>
      </c>
      <c r="E30" s="22">
        <v>12.078700000000001</v>
      </c>
      <c r="F30" s="23">
        <f t="shared" si="1"/>
        <v>12.803422000000001</v>
      </c>
      <c r="G30" s="50">
        <f>F30*1.06</f>
        <v>13.571627320000003</v>
      </c>
      <c r="H30" s="50">
        <f t="shared" ref="H30:H55" si="9">G30*1.06</f>
        <v>14.385924959200004</v>
      </c>
      <c r="I30" s="59">
        <f t="shared" ref="I30:I47" si="10">H30*1.04</f>
        <v>14.961361957568005</v>
      </c>
      <c r="J30" s="92">
        <f t="shared" ref="J30:J47" si="11">I30*1.033</f>
        <v>15.455086902167748</v>
      </c>
    </row>
    <row r="31" spans="1:10" s="16" customFormat="1" x14ac:dyDescent="0.35">
      <c r="A31" s="17"/>
      <c r="B31" s="18" t="s">
        <v>25</v>
      </c>
      <c r="C31" s="19">
        <v>13.87</v>
      </c>
      <c r="D31" s="22">
        <f t="shared" si="8"/>
        <v>14.702199999999999</v>
      </c>
      <c r="E31" s="22">
        <v>15.584332</v>
      </c>
      <c r="F31" s="23">
        <f t="shared" si="1"/>
        <v>16.51939192</v>
      </c>
      <c r="G31" s="50">
        <f>F31*1.06</f>
        <v>17.510555435200001</v>
      </c>
      <c r="H31" s="50">
        <f t="shared" si="9"/>
        <v>18.561188761312003</v>
      </c>
      <c r="I31" s="59">
        <f t="shared" si="10"/>
        <v>19.303636311764485</v>
      </c>
      <c r="J31" s="92">
        <f t="shared" si="11"/>
        <v>19.940656310052713</v>
      </c>
    </row>
    <row r="32" spans="1:10" s="16" customFormat="1" x14ac:dyDescent="0.35">
      <c r="A32" s="17"/>
      <c r="B32" s="18" t="s">
        <v>15</v>
      </c>
      <c r="C32" s="19">
        <v>20.62</v>
      </c>
      <c r="D32" s="22">
        <f t="shared" si="8"/>
        <v>21.857200000000002</v>
      </c>
      <c r="E32" s="22">
        <v>23.168632000000002</v>
      </c>
      <c r="F32" s="23">
        <f t="shared" si="1"/>
        <v>24.558749920000004</v>
      </c>
      <c r="G32" s="50">
        <f>F32*1.06</f>
        <v>26.032274915200006</v>
      </c>
      <c r="H32" s="50">
        <f t="shared" si="9"/>
        <v>27.594211410112006</v>
      </c>
      <c r="I32" s="59">
        <f t="shared" si="10"/>
        <v>28.697979866516487</v>
      </c>
      <c r="J32" s="92">
        <f t="shared" si="11"/>
        <v>29.645013202111528</v>
      </c>
    </row>
    <row r="33" spans="1:10" s="16" customFormat="1" x14ac:dyDescent="0.35">
      <c r="A33" s="17"/>
      <c r="B33" s="18" t="s">
        <v>16</v>
      </c>
      <c r="C33" s="19">
        <v>26.7</v>
      </c>
      <c r="D33" s="22">
        <f t="shared" si="8"/>
        <v>28.302</v>
      </c>
      <c r="E33" s="22">
        <v>30.000120000000003</v>
      </c>
      <c r="F33" s="23">
        <f t="shared" si="1"/>
        <v>31.800127200000006</v>
      </c>
      <c r="G33" s="50">
        <f>F33*1.06</f>
        <v>33.708134832000006</v>
      </c>
      <c r="H33" s="50">
        <f t="shared" si="9"/>
        <v>35.730622921920009</v>
      </c>
      <c r="I33" s="59">
        <f t="shared" si="10"/>
        <v>37.159847838796807</v>
      </c>
      <c r="J33" s="92">
        <f t="shared" si="11"/>
        <v>38.386122817477101</v>
      </c>
    </row>
    <row r="34" spans="1:10" s="16" customFormat="1" x14ac:dyDescent="0.35">
      <c r="A34" s="17"/>
      <c r="B34" s="18" t="s">
        <v>26</v>
      </c>
      <c r="C34" s="19">
        <v>1272</v>
      </c>
      <c r="D34" s="22">
        <f t="shared" si="8"/>
        <v>1348.3200000000002</v>
      </c>
      <c r="E34" s="27">
        <v>1430</v>
      </c>
      <c r="F34" s="23">
        <f t="shared" si="1"/>
        <v>1515.8000000000002</v>
      </c>
      <c r="G34" s="50">
        <f>F34*1.06</f>
        <v>1606.7480000000003</v>
      </c>
      <c r="H34" s="50">
        <f t="shared" si="9"/>
        <v>1703.1528800000003</v>
      </c>
      <c r="I34" s="59">
        <v>800</v>
      </c>
      <c r="J34" s="92">
        <f t="shared" si="11"/>
        <v>826.4</v>
      </c>
    </row>
    <row r="35" spans="1:10" s="16" customFormat="1" x14ac:dyDescent="0.35">
      <c r="A35" s="17"/>
      <c r="B35" s="18" t="s">
        <v>131</v>
      </c>
      <c r="C35" s="65"/>
      <c r="D35" s="61"/>
      <c r="E35" s="62"/>
      <c r="F35" s="63"/>
      <c r="G35" s="64">
        <v>800</v>
      </c>
      <c r="H35" s="50">
        <f t="shared" si="9"/>
        <v>848</v>
      </c>
      <c r="I35" s="59">
        <v>700</v>
      </c>
      <c r="J35" s="92">
        <f t="shared" si="11"/>
        <v>723.09999999999991</v>
      </c>
    </row>
    <row r="36" spans="1:10" s="16" customFormat="1" x14ac:dyDescent="0.35">
      <c r="A36" s="17"/>
      <c r="B36" s="18" t="s">
        <v>132</v>
      </c>
      <c r="C36" s="65"/>
      <c r="D36" s="61"/>
      <c r="E36" s="62"/>
      <c r="F36" s="63">
        <v>450</v>
      </c>
      <c r="G36" s="64">
        <f>F36*1.06</f>
        <v>477</v>
      </c>
      <c r="H36" s="50">
        <f t="shared" si="9"/>
        <v>505.62</v>
      </c>
      <c r="I36" s="59">
        <f t="shared" si="10"/>
        <v>525.84480000000008</v>
      </c>
      <c r="J36" s="92">
        <f t="shared" si="11"/>
        <v>543.19767840000009</v>
      </c>
    </row>
    <row r="37" spans="1:10" s="16" customFormat="1" x14ac:dyDescent="0.35">
      <c r="A37" s="17"/>
      <c r="B37" s="18" t="s">
        <v>130</v>
      </c>
      <c r="C37" s="65"/>
      <c r="D37" s="61"/>
      <c r="E37" s="62"/>
      <c r="F37" s="63"/>
      <c r="G37" s="64">
        <v>350</v>
      </c>
      <c r="H37" s="50">
        <f t="shared" si="9"/>
        <v>371</v>
      </c>
      <c r="I37" s="59">
        <f t="shared" si="10"/>
        <v>385.84000000000003</v>
      </c>
      <c r="J37" s="92">
        <f t="shared" si="11"/>
        <v>398.57272</v>
      </c>
    </row>
    <row r="38" spans="1:10" s="16" customFormat="1" x14ac:dyDescent="0.35">
      <c r="A38" s="17"/>
      <c r="B38" s="18" t="s">
        <v>21</v>
      </c>
      <c r="C38" s="19">
        <v>265</v>
      </c>
      <c r="D38" s="22">
        <f t="shared" si="8"/>
        <v>280.90000000000003</v>
      </c>
      <c r="E38" s="27">
        <v>298</v>
      </c>
      <c r="F38" s="23">
        <f t="shared" si="1"/>
        <v>315.88</v>
      </c>
      <c r="G38" s="50">
        <f t="shared" si="1"/>
        <v>334.83280000000002</v>
      </c>
      <c r="H38" s="50">
        <f t="shared" si="9"/>
        <v>354.92276800000002</v>
      </c>
      <c r="I38" s="59">
        <f t="shared" si="10"/>
        <v>369.11967872000002</v>
      </c>
      <c r="J38" s="92">
        <f t="shared" si="11"/>
        <v>381.30062811775997</v>
      </c>
    </row>
    <row r="39" spans="1:10" s="16" customFormat="1" x14ac:dyDescent="0.35">
      <c r="A39" s="17"/>
      <c r="B39" s="18" t="s">
        <v>19</v>
      </c>
      <c r="C39" s="19">
        <v>689</v>
      </c>
      <c r="D39" s="22">
        <f t="shared" si="8"/>
        <v>730.34</v>
      </c>
      <c r="E39" s="27">
        <v>774</v>
      </c>
      <c r="F39" s="23">
        <f t="shared" si="1"/>
        <v>820.44</v>
      </c>
      <c r="G39" s="50">
        <f t="shared" si="1"/>
        <v>869.66640000000007</v>
      </c>
      <c r="H39" s="50">
        <f t="shared" si="9"/>
        <v>921.84638400000017</v>
      </c>
      <c r="I39" s="59">
        <f t="shared" si="10"/>
        <v>958.72023936000016</v>
      </c>
      <c r="J39" s="92">
        <f t="shared" si="11"/>
        <v>990.35800725888009</v>
      </c>
    </row>
    <row r="40" spans="1:10" s="16" customFormat="1" x14ac:dyDescent="0.35">
      <c r="A40" s="17"/>
      <c r="B40" s="18" t="s">
        <v>18</v>
      </c>
      <c r="C40" s="21">
        <v>1590</v>
      </c>
      <c r="D40" s="22">
        <f t="shared" si="8"/>
        <v>1685.4</v>
      </c>
      <c r="E40" s="27">
        <v>1787</v>
      </c>
      <c r="F40" s="23">
        <f t="shared" si="1"/>
        <v>1894.22</v>
      </c>
      <c r="G40" s="50">
        <f t="shared" si="1"/>
        <v>2007.8732000000002</v>
      </c>
      <c r="H40" s="50">
        <f t="shared" si="9"/>
        <v>2128.3455920000001</v>
      </c>
      <c r="I40" s="59">
        <f t="shared" si="10"/>
        <v>2213.4794156800003</v>
      </c>
      <c r="J40" s="92">
        <f t="shared" si="11"/>
        <v>2286.5242363974403</v>
      </c>
    </row>
    <row r="41" spans="1:10" s="16" customFormat="1" x14ac:dyDescent="0.35">
      <c r="A41" s="17"/>
      <c r="B41" s="18" t="s">
        <v>17</v>
      </c>
      <c r="C41" s="19">
        <v>1060</v>
      </c>
      <c r="D41" s="22">
        <f t="shared" si="8"/>
        <v>1123.6000000000001</v>
      </c>
      <c r="E41" s="27">
        <v>1191</v>
      </c>
      <c r="F41" s="23">
        <f t="shared" si="1"/>
        <v>1262.46</v>
      </c>
      <c r="G41" s="50">
        <f t="shared" si="1"/>
        <v>1338.2076000000002</v>
      </c>
      <c r="H41" s="50">
        <f t="shared" si="9"/>
        <v>1418.5000560000003</v>
      </c>
      <c r="I41" s="59">
        <f t="shared" si="10"/>
        <v>1475.2400582400003</v>
      </c>
      <c r="J41" s="92">
        <f t="shared" si="11"/>
        <v>1523.9229801619201</v>
      </c>
    </row>
    <row r="42" spans="1:10" s="16" customFormat="1" x14ac:dyDescent="0.35">
      <c r="A42" s="17"/>
      <c r="B42" s="18" t="s">
        <v>20</v>
      </c>
      <c r="C42" s="21">
        <v>742</v>
      </c>
      <c r="D42" s="22">
        <f t="shared" si="8"/>
        <v>786.5200000000001</v>
      </c>
      <c r="E42" s="27">
        <v>834</v>
      </c>
      <c r="F42" s="23">
        <f t="shared" si="1"/>
        <v>884.04000000000008</v>
      </c>
      <c r="G42" s="50">
        <f t="shared" si="1"/>
        <v>937.08240000000012</v>
      </c>
      <c r="H42" s="50">
        <f t="shared" si="9"/>
        <v>993.30734400000017</v>
      </c>
      <c r="I42" s="59">
        <f t="shared" si="10"/>
        <v>1033.0396377600002</v>
      </c>
      <c r="J42" s="92">
        <f t="shared" si="11"/>
        <v>1067.1299458060801</v>
      </c>
    </row>
    <row r="43" spans="1:10" s="16" customFormat="1" x14ac:dyDescent="0.35">
      <c r="A43" s="17"/>
      <c r="B43" s="18" t="s">
        <v>27</v>
      </c>
      <c r="C43" s="21">
        <v>265</v>
      </c>
      <c r="D43" s="22">
        <f t="shared" si="8"/>
        <v>280.90000000000003</v>
      </c>
      <c r="E43" s="27">
        <v>298</v>
      </c>
      <c r="F43" s="23">
        <f t="shared" si="1"/>
        <v>315.88</v>
      </c>
      <c r="G43" s="50">
        <f t="shared" si="1"/>
        <v>334.83280000000002</v>
      </c>
      <c r="H43" s="50">
        <f t="shared" si="9"/>
        <v>354.92276800000002</v>
      </c>
      <c r="I43" s="59">
        <f t="shared" si="10"/>
        <v>369.11967872000002</v>
      </c>
      <c r="J43" s="92">
        <f t="shared" si="11"/>
        <v>381.30062811775997</v>
      </c>
    </row>
    <row r="44" spans="1:10" s="16" customFormat="1" x14ac:dyDescent="0.35">
      <c r="A44" s="28"/>
      <c r="B44" s="29" t="s">
        <v>28</v>
      </c>
      <c r="C44" s="30">
        <v>60.42</v>
      </c>
      <c r="D44" s="30">
        <f t="shared" si="8"/>
        <v>64.045200000000008</v>
      </c>
      <c r="E44" s="27">
        <v>68</v>
      </c>
      <c r="F44" s="23">
        <v>80</v>
      </c>
      <c r="G44" s="50">
        <f t="shared" si="1"/>
        <v>84.800000000000011</v>
      </c>
      <c r="H44" s="50">
        <f t="shared" si="9"/>
        <v>89.888000000000019</v>
      </c>
      <c r="I44" s="59">
        <f t="shared" si="10"/>
        <v>93.483520000000027</v>
      </c>
      <c r="J44" s="92">
        <f t="shared" si="11"/>
        <v>96.568476160000017</v>
      </c>
    </row>
    <row r="45" spans="1:10" s="16" customFormat="1" x14ac:dyDescent="0.35">
      <c r="A45" s="17">
        <v>1.3</v>
      </c>
      <c r="B45" s="18" t="s">
        <v>29</v>
      </c>
      <c r="C45" s="21">
        <v>2141.81</v>
      </c>
      <c r="D45" s="22">
        <f t="shared" si="8"/>
        <v>2270.3186000000001</v>
      </c>
      <c r="E45" s="27">
        <v>3500</v>
      </c>
      <c r="F45" s="23">
        <f t="shared" si="1"/>
        <v>3710</v>
      </c>
      <c r="G45" s="50">
        <f t="shared" si="1"/>
        <v>3932.6000000000004</v>
      </c>
      <c r="H45" s="50">
        <f t="shared" si="9"/>
        <v>4168.5560000000005</v>
      </c>
      <c r="I45" s="59">
        <f t="shared" si="10"/>
        <v>4335.298240000001</v>
      </c>
      <c r="J45" s="92">
        <f t="shared" si="11"/>
        <v>4478.3630819200007</v>
      </c>
    </row>
    <row r="46" spans="1:10" s="16" customFormat="1" x14ac:dyDescent="0.35">
      <c r="A46" s="17"/>
      <c r="B46" s="18" t="s">
        <v>30</v>
      </c>
      <c r="C46" s="21">
        <v>2650</v>
      </c>
      <c r="D46" s="22">
        <f t="shared" si="8"/>
        <v>2809</v>
      </c>
      <c r="E46" s="27">
        <v>5000</v>
      </c>
      <c r="F46" s="23">
        <f t="shared" si="1"/>
        <v>5300</v>
      </c>
      <c r="G46" s="50">
        <f t="shared" si="1"/>
        <v>5618</v>
      </c>
      <c r="H46" s="50">
        <f t="shared" si="9"/>
        <v>5955.08</v>
      </c>
      <c r="I46" s="59">
        <f t="shared" si="10"/>
        <v>6193.2831999999999</v>
      </c>
      <c r="J46" s="92">
        <f t="shared" si="11"/>
        <v>6397.661545599999</v>
      </c>
    </row>
    <row r="47" spans="1:10" s="16" customFormat="1" x14ac:dyDescent="0.35">
      <c r="A47" s="17">
        <v>1.4</v>
      </c>
      <c r="B47" s="18" t="s">
        <v>31</v>
      </c>
      <c r="C47" s="21">
        <v>559.29999999999995</v>
      </c>
      <c r="D47" s="22">
        <f t="shared" si="8"/>
        <v>592.85799999999995</v>
      </c>
      <c r="E47" s="27">
        <v>628</v>
      </c>
      <c r="F47" s="23">
        <f t="shared" si="1"/>
        <v>665.68000000000006</v>
      </c>
      <c r="G47" s="50">
        <f t="shared" si="1"/>
        <v>705.62080000000014</v>
      </c>
      <c r="H47" s="50">
        <f t="shared" si="9"/>
        <v>747.95804800000019</v>
      </c>
      <c r="I47" s="59">
        <f t="shared" si="10"/>
        <v>777.87636992000023</v>
      </c>
      <c r="J47" s="92">
        <f t="shared" si="11"/>
        <v>803.54629012736018</v>
      </c>
    </row>
    <row r="48" spans="1:10" s="16" customFormat="1" x14ac:dyDescent="0.35">
      <c r="A48" s="17"/>
      <c r="B48" s="18"/>
      <c r="C48" s="21"/>
      <c r="D48" s="22"/>
      <c r="E48" s="27"/>
      <c r="F48" s="23"/>
      <c r="G48" s="50"/>
      <c r="H48" s="50"/>
      <c r="I48" s="59"/>
      <c r="J48" s="92"/>
    </row>
    <row r="49" spans="1:10" s="16" customFormat="1" x14ac:dyDescent="0.35">
      <c r="A49" s="17">
        <v>2</v>
      </c>
      <c r="B49" s="18" t="s">
        <v>32</v>
      </c>
      <c r="C49" s="21"/>
      <c r="D49" s="22"/>
      <c r="E49" s="22"/>
      <c r="F49" s="23"/>
      <c r="G49" s="15"/>
      <c r="H49" s="50"/>
      <c r="I49" s="59"/>
      <c r="J49" s="92"/>
    </row>
    <row r="50" spans="1:10" s="16" customFormat="1" x14ac:dyDescent="0.35">
      <c r="A50" s="17">
        <v>2.1</v>
      </c>
      <c r="B50" s="18" t="s">
        <v>33</v>
      </c>
      <c r="C50" s="23">
        <v>1189.97</v>
      </c>
      <c r="D50" s="22">
        <f t="shared" ref="D50:D54" si="12">C50*1.06</f>
        <v>1261.3682000000001</v>
      </c>
      <c r="E50" s="27">
        <v>1500</v>
      </c>
      <c r="F50" s="23">
        <f t="shared" si="1"/>
        <v>1590</v>
      </c>
      <c r="G50" s="50">
        <f t="shared" si="1"/>
        <v>1685.4</v>
      </c>
      <c r="H50" s="50">
        <f t="shared" si="9"/>
        <v>1786.5240000000001</v>
      </c>
      <c r="I50" s="59">
        <f>H50*1.04</f>
        <v>1857.9849600000002</v>
      </c>
      <c r="J50" s="92">
        <f>I50*1.033</f>
        <v>1919.2984636800002</v>
      </c>
    </row>
    <row r="51" spans="1:10" s="16" customFormat="1" x14ac:dyDescent="0.35">
      <c r="A51" s="17">
        <v>2.2000000000000002</v>
      </c>
      <c r="B51" s="18" t="s">
        <v>34</v>
      </c>
      <c r="C51" s="23">
        <v>95.25</v>
      </c>
      <c r="D51" s="22">
        <f t="shared" si="12"/>
        <v>100.965</v>
      </c>
      <c r="E51" s="27">
        <v>107</v>
      </c>
      <c r="F51" s="23">
        <f t="shared" si="1"/>
        <v>113.42</v>
      </c>
      <c r="G51" s="50">
        <f t="shared" si="1"/>
        <v>120.2252</v>
      </c>
      <c r="H51" s="50">
        <f t="shared" si="9"/>
        <v>127.43871200000001</v>
      </c>
      <c r="I51" s="59">
        <f t="shared" ref="I51:I55" si="13">H51*1.04</f>
        <v>132.53626048000001</v>
      </c>
      <c r="J51" s="92">
        <f t="shared" ref="J51:J57" si="14">I51*1.033</f>
        <v>136.90995707584</v>
      </c>
    </row>
    <row r="52" spans="1:10" s="16" customFormat="1" x14ac:dyDescent="0.35">
      <c r="A52" s="17">
        <v>2.2999999999999998</v>
      </c>
      <c r="B52" s="18" t="s">
        <v>35</v>
      </c>
      <c r="C52" s="23">
        <v>47.62</v>
      </c>
      <c r="D52" s="22">
        <f t="shared" si="12"/>
        <v>50.477199999999996</v>
      </c>
      <c r="E52" s="22">
        <v>53.505831999999998</v>
      </c>
      <c r="F52" s="23">
        <f t="shared" si="1"/>
        <v>56.716181920000004</v>
      </c>
      <c r="G52" s="50">
        <f t="shared" si="1"/>
        <v>60.119152835200005</v>
      </c>
      <c r="H52" s="50">
        <f t="shared" si="9"/>
        <v>63.726302005312007</v>
      </c>
      <c r="I52" s="59">
        <f t="shared" si="13"/>
        <v>66.275354085524484</v>
      </c>
      <c r="J52" s="92">
        <f t="shared" si="14"/>
        <v>68.462440770346788</v>
      </c>
    </row>
    <row r="53" spans="1:10" s="16" customFormat="1" x14ac:dyDescent="0.35">
      <c r="A53" s="17"/>
      <c r="B53" s="18" t="s">
        <v>36</v>
      </c>
      <c r="C53" s="21">
        <v>265</v>
      </c>
      <c r="D53" s="22">
        <f t="shared" si="12"/>
        <v>280.90000000000003</v>
      </c>
      <c r="E53" s="27">
        <v>1500</v>
      </c>
      <c r="F53" s="23">
        <v>800</v>
      </c>
      <c r="G53" s="50">
        <f t="shared" si="1"/>
        <v>848</v>
      </c>
      <c r="H53" s="50">
        <f t="shared" si="9"/>
        <v>898.88</v>
      </c>
      <c r="I53" s="59">
        <v>800</v>
      </c>
      <c r="J53" s="92">
        <f t="shared" si="14"/>
        <v>826.4</v>
      </c>
    </row>
    <row r="54" spans="1:10" s="16" customFormat="1" x14ac:dyDescent="0.35">
      <c r="A54" s="17"/>
      <c r="B54" s="18" t="s">
        <v>37</v>
      </c>
      <c r="C54" s="21">
        <v>159</v>
      </c>
      <c r="D54" s="22">
        <f t="shared" si="12"/>
        <v>168.54000000000002</v>
      </c>
      <c r="E54" s="27">
        <v>180</v>
      </c>
      <c r="F54" s="23">
        <f t="shared" si="1"/>
        <v>190.8</v>
      </c>
      <c r="G54" s="50">
        <f t="shared" si="1"/>
        <v>202.24800000000002</v>
      </c>
      <c r="H54" s="50">
        <f t="shared" si="9"/>
        <v>214.38288000000003</v>
      </c>
      <c r="I54" s="59">
        <f t="shared" si="13"/>
        <v>222.95819520000003</v>
      </c>
      <c r="J54" s="92">
        <f t="shared" si="14"/>
        <v>230.31581564160001</v>
      </c>
    </row>
    <row r="55" spans="1:10" s="16" customFormat="1" x14ac:dyDescent="0.35">
      <c r="A55" s="17"/>
      <c r="B55" s="18" t="s">
        <v>38</v>
      </c>
      <c r="C55" s="21"/>
      <c r="D55" s="22"/>
      <c r="E55" s="31">
        <v>298</v>
      </c>
      <c r="F55" s="23">
        <f t="shared" si="1"/>
        <v>315.88</v>
      </c>
      <c r="G55" s="50">
        <f t="shared" si="1"/>
        <v>334.83280000000002</v>
      </c>
      <c r="H55" s="50">
        <f t="shared" si="9"/>
        <v>354.92276800000002</v>
      </c>
      <c r="I55" s="59">
        <f t="shared" si="13"/>
        <v>369.11967872000002</v>
      </c>
      <c r="J55" s="92">
        <f t="shared" si="14"/>
        <v>381.30062811775997</v>
      </c>
    </row>
    <row r="56" spans="1:10" s="16" customFormat="1" x14ac:dyDescent="0.35">
      <c r="A56" s="17"/>
      <c r="B56" s="70" t="s">
        <v>135</v>
      </c>
      <c r="C56" s="60"/>
      <c r="D56" s="61"/>
      <c r="E56" s="68"/>
      <c r="F56" s="63"/>
      <c r="G56" s="64"/>
      <c r="H56" s="64"/>
      <c r="I56" s="69">
        <v>40</v>
      </c>
      <c r="J56" s="92">
        <f>I56*1.033</f>
        <v>41.319999999999993</v>
      </c>
    </row>
    <row r="57" spans="1:10" s="16" customFormat="1" x14ac:dyDescent="0.35">
      <c r="A57" s="17"/>
      <c r="B57" s="70" t="s">
        <v>136</v>
      </c>
      <c r="C57" s="60"/>
      <c r="D57" s="61"/>
      <c r="E57" s="68"/>
      <c r="F57" s="63"/>
      <c r="G57" s="64"/>
      <c r="H57" s="64"/>
      <c r="I57" s="69">
        <v>120</v>
      </c>
      <c r="J57" s="92">
        <f t="shared" si="14"/>
        <v>123.96</v>
      </c>
    </row>
    <row r="58" spans="1:10" s="16" customFormat="1" x14ac:dyDescent="0.35">
      <c r="A58" s="17"/>
      <c r="B58" s="32" t="s">
        <v>40</v>
      </c>
      <c r="C58" s="21"/>
      <c r="D58" s="22"/>
      <c r="E58" s="22"/>
      <c r="F58" s="23"/>
      <c r="G58" s="15"/>
      <c r="H58" s="15"/>
      <c r="I58" s="59"/>
      <c r="J58" s="92"/>
    </row>
    <row r="59" spans="1:10" s="16" customFormat="1" x14ac:dyDescent="0.35">
      <c r="A59" s="17"/>
      <c r="B59" s="32" t="s">
        <v>41</v>
      </c>
      <c r="C59" s="21"/>
      <c r="D59" s="22"/>
      <c r="E59" s="22"/>
      <c r="F59" s="23"/>
      <c r="G59" s="15"/>
      <c r="H59" s="15"/>
      <c r="I59" s="59"/>
      <c r="J59" s="92"/>
    </row>
    <row r="60" spans="1:10" s="16" customFormat="1" x14ac:dyDescent="0.35">
      <c r="A60" s="17"/>
      <c r="B60" s="32" t="s">
        <v>42</v>
      </c>
      <c r="C60" s="33">
        <v>2644.95</v>
      </c>
      <c r="D60" s="22">
        <f t="shared" ref="D60:D62" si="15">C60*1.06</f>
        <v>2803.6469999999999</v>
      </c>
      <c r="E60" s="22">
        <f>ROUND(D60*1.06,0)</f>
        <v>2972</v>
      </c>
      <c r="F60" s="23">
        <f t="shared" si="1"/>
        <v>3150.32</v>
      </c>
      <c r="G60" s="50">
        <f>F60*1.06</f>
        <v>3339.3392000000003</v>
      </c>
      <c r="H60" s="50">
        <f>G60*1.06</f>
        <v>3539.6995520000005</v>
      </c>
      <c r="I60" s="59">
        <f>H60*1.04</f>
        <v>3681.2875340800006</v>
      </c>
      <c r="J60" s="92">
        <f>I60*1.033</f>
        <v>3802.7700227046403</v>
      </c>
    </row>
    <row r="61" spans="1:10" s="16" customFormat="1" x14ac:dyDescent="0.35">
      <c r="A61" s="17"/>
      <c r="B61" s="32" t="s">
        <v>43</v>
      </c>
      <c r="C61" s="33">
        <v>2644.95</v>
      </c>
      <c r="D61" s="22">
        <f t="shared" si="15"/>
        <v>2803.6469999999999</v>
      </c>
      <c r="E61" s="22">
        <f t="shared" ref="E61:E62" si="16">ROUND(D61*1.06,0)</f>
        <v>2972</v>
      </c>
      <c r="F61" s="23">
        <f t="shared" si="1"/>
        <v>3150.32</v>
      </c>
      <c r="G61" s="50">
        <f>F61*1.06</f>
        <v>3339.3392000000003</v>
      </c>
      <c r="H61" s="50">
        <f t="shared" ref="H61:H63" si="17">G61*1.06</f>
        <v>3539.6995520000005</v>
      </c>
      <c r="I61" s="59">
        <f t="shared" ref="I61:I63" si="18">H61*1.04</f>
        <v>3681.2875340800006</v>
      </c>
      <c r="J61" s="92">
        <f t="shared" ref="J61:J63" si="19">I61*1.033</f>
        <v>3802.7700227046403</v>
      </c>
    </row>
    <row r="62" spans="1:10" s="16" customFormat="1" x14ac:dyDescent="0.35">
      <c r="A62" s="17"/>
      <c r="B62" s="32" t="s">
        <v>44</v>
      </c>
      <c r="C62" s="33">
        <v>1803.38</v>
      </c>
      <c r="D62" s="22">
        <f t="shared" si="15"/>
        <v>1911.5828000000001</v>
      </c>
      <c r="E62" s="22">
        <f t="shared" si="16"/>
        <v>2026</v>
      </c>
      <c r="F62" s="23">
        <f t="shared" si="1"/>
        <v>2147.56</v>
      </c>
      <c r="G62" s="50">
        <f>F62*1.06</f>
        <v>2276.4135999999999</v>
      </c>
      <c r="H62" s="50">
        <f t="shared" si="17"/>
        <v>2412.9984159999999</v>
      </c>
      <c r="I62" s="59">
        <f t="shared" si="18"/>
        <v>2509.5183526400001</v>
      </c>
      <c r="J62" s="92">
        <f t="shared" si="19"/>
        <v>2592.3324582771197</v>
      </c>
    </row>
    <row r="63" spans="1:10" s="35" customFormat="1" x14ac:dyDescent="0.35">
      <c r="A63" s="17"/>
      <c r="B63" s="34" t="s">
        <v>45</v>
      </c>
      <c r="C63" s="21">
        <v>0</v>
      </c>
      <c r="D63" s="22">
        <v>320</v>
      </c>
      <c r="E63" s="27">
        <v>340</v>
      </c>
      <c r="F63" s="23">
        <f t="shared" si="1"/>
        <v>360.40000000000003</v>
      </c>
      <c r="G63" s="50">
        <f>F63*1.06</f>
        <v>382.02400000000006</v>
      </c>
      <c r="H63" s="50">
        <f t="shared" si="17"/>
        <v>404.94544000000008</v>
      </c>
      <c r="I63" s="59">
        <f t="shared" si="18"/>
        <v>421.14325760000008</v>
      </c>
      <c r="J63" s="92">
        <f t="shared" si="19"/>
        <v>435.04098510080007</v>
      </c>
    </row>
    <row r="64" spans="1:10" s="16" customFormat="1" x14ac:dyDescent="0.35">
      <c r="A64" s="17">
        <v>2.4</v>
      </c>
      <c r="B64" s="18" t="s">
        <v>46</v>
      </c>
      <c r="C64" s="21"/>
      <c r="D64" s="22"/>
      <c r="E64" s="22"/>
      <c r="F64" s="23"/>
      <c r="G64" s="15"/>
      <c r="H64" s="15"/>
      <c r="I64" s="59"/>
      <c r="J64" s="92"/>
    </row>
    <row r="65" spans="1:10" s="16" customFormat="1" x14ac:dyDescent="0.35">
      <c r="A65" s="17" t="s">
        <v>47</v>
      </c>
      <c r="B65" s="18" t="s">
        <v>48</v>
      </c>
      <c r="C65" s="21"/>
      <c r="D65" s="22">
        <f>ROUND(14*6.17*3,0)+1</f>
        <v>260</v>
      </c>
      <c r="E65" s="27">
        <v>276</v>
      </c>
      <c r="F65" s="23">
        <f t="shared" si="1"/>
        <v>292.56</v>
      </c>
      <c r="G65" s="50">
        <f>F65*1.06</f>
        <v>310.11360000000002</v>
      </c>
      <c r="H65" s="50">
        <f>G65*1.06</f>
        <v>328.72041600000006</v>
      </c>
      <c r="I65" s="59">
        <f>H65*1.04</f>
        <v>341.86923264000006</v>
      </c>
      <c r="J65" s="92">
        <f>I65*1.033</f>
        <v>353.15091731712005</v>
      </c>
    </row>
    <row r="66" spans="1:10" s="16" customFormat="1" x14ac:dyDescent="0.35">
      <c r="A66" s="17" t="s">
        <v>49</v>
      </c>
      <c r="B66" s="18" t="s">
        <v>50</v>
      </c>
      <c r="C66" s="21"/>
      <c r="D66" s="22">
        <f t="shared" ref="D66:D67" si="20">ROUND(14*6.17*3,0)+1</f>
        <v>260</v>
      </c>
      <c r="E66" s="27">
        <v>276</v>
      </c>
      <c r="F66" s="23">
        <f t="shared" si="1"/>
        <v>292.56</v>
      </c>
      <c r="G66" s="50">
        <f>F66*1.06</f>
        <v>310.11360000000002</v>
      </c>
      <c r="H66" s="50">
        <f t="shared" ref="H66:H67" si="21">G66*1.06</f>
        <v>328.72041600000006</v>
      </c>
      <c r="I66" s="59">
        <f t="shared" ref="I66:I67" si="22">H66*1.04</f>
        <v>341.86923264000006</v>
      </c>
      <c r="J66" s="92">
        <f t="shared" ref="J66:J67" si="23">I66*1.033</f>
        <v>353.15091731712005</v>
      </c>
    </row>
    <row r="67" spans="1:10" s="16" customFormat="1" x14ac:dyDescent="0.35">
      <c r="A67" s="17" t="s">
        <v>51</v>
      </c>
      <c r="B67" s="18" t="s">
        <v>52</v>
      </c>
      <c r="C67" s="21"/>
      <c r="D67" s="22">
        <f t="shared" si="20"/>
        <v>260</v>
      </c>
      <c r="E67" s="27">
        <v>276</v>
      </c>
      <c r="F67" s="23">
        <f t="shared" si="1"/>
        <v>292.56</v>
      </c>
      <c r="G67" s="50">
        <f>F67*1.06</f>
        <v>310.11360000000002</v>
      </c>
      <c r="H67" s="50">
        <f t="shared" si="21"/>
        <v>328.72041600000006</v>
      </c>
      <c r="I67" s="59">
        <f t="shared" si="22"/>
        <v>341.86923264000006</v>
      </c>
      <c r="J67" s="92">
        <f t="shared" si="23"/>
        <v>353.15091731712005</v>
      </c>
    </row>
    <row r="68" spans="1:10" s="16" customFormat="1" x14ac:dyDescent="0.35">
      <c r="A68" s="3"/>
      <c r="B68" s="36" t="s">
        <v>53</v>
      </c>
      <c r="C68" s="14"/>
      <c r="D68" s="14"/>
      <c r="E68" s="14"/>
      <c r="F68" s="23"/>
      <c r="G68" s="15"/>
      <c r="H68" s="15"/>
      <c r="I68" s="59"/>
      <c r="J68" s="92"/>
    </row>
    <row r="69" spans="1:10" s="39" customFormat="1" x14ac:dyDescent="0.35">
      <c r="A69" s="4">
        <v>3</v>
      </c>
      <c r="B69" s="32" t="s">
        <v>54</v>
      </c>
      <c r="C69" s="33"/>
      <c r="D69" s="37"/>
      <c r="E69" s="38"/>
      <c r="F69" s="23"/>
      <c r="G69" s="51"/>
      <c r="H69" s="51"/>
      <c r="I69" s="59"/>
      <c r="J69" s="92"/>
    </row>
    <row r="70" spans="1:10" s="39" customFormat="1" x14ac:dyDescent="0.35">
      <c r="A70" s="40">
        <v>3.1</v>
      </c>
      <c r="B70" s="32" t="s">
        <v>55</v>
      </c>
      <c r="C70" s="33">
        <v>1119.6887484000001</v>
      </c>
      <c r="D70" s="37">
        <v>1186.8700733040002</v>
      </c>
      <c r="E70" s="27">
        <v>1258</v>
      </c>
      <c r="F70" s="23">
        <f t="shared" si="1"/>
        <v>1333.48</v>
      </c>
      <c r="G70" s="50">
        <f>F70*1.06</f>
        <v>1413.4888000000001</v>
      </c>
      <c r="H70" s="52">
        <f>G70*1.06</f>
        <v>1498.2981280000001</v>
      </c>
      <c r="I70" s="59">
        <f>H70*1.04</f>
        <v>1558.2300531200001</v>
      </c>
      <c r="J70" s="92">
        <f>I70*1.033</f>
        <v>1609.6516448729599</v>
      </c>
    </row>
    <row r="71" spans="1:10" s="39" customFormat="1" x14ac:dyDescent="0.35">
      <c r="A71" s="40">
        <v>3.2</v>
      </c>
      <c r="B71" s="32" t="s">
        <v>56</v>
      </c>
      <c r="C71" s="33">
        <v>1047.1053120000001</v>
      </c>
      <c r="D71" s="37">
        <v>1109.9316307200002</v>
      </c>
      <c r="E71" s="27">
        <v>1177</v>
      </c>
      <c r="F71" s="23">
        <f t="shared" si="1"/>
        <v>1247.6200000000001</v>
      </c>
      <c r="G71" s="50">
        <f>F71*1.06</f>
        <v>1322.4772000000003</v>
      </c>
      <c r="H71" s="52">
        <f t="shared" ref="H71:H73" si="24">G71*1.06</f>
        <v>1401.8258320000004</v>
      </c>
      <c r="I71" s="59">
        <f t="shared" ref="I71:I73" si="25">H71*1.04</f>
        <v>1457.8988652800006</v>
      </c>
      <c r="J71" s="92">
        <f t="shared" ref="J71:J72" si="26">I71*1.033</f>
        <v>1506.0095278342405</v>
      </c>
    </row>
    <row r="72" spans="1:10" s="39" customFormat="1" ht="31" x14ac:dyDescent="0.35">
      <c r="A72" s="40">
        <v>3.3</v>
      </c>
      <c r="B72" s="32" t="s">
        <v>57</v>
      </c>
      <c r="C72" s="33">
        <v>385.92289200000005</v>
      </c>
      <c r="D72" s="37">
        <v>409.07826552000006</v>
      </c>
      <c r="E72" s="27">
        <v>434</v>
      </c>
      <c r="F72" s="23">
        <f t="shared" si="1"/>
        <v>460.04</v>
      </c>
      <c r="G72" s="50">
        <f>F72*1.06</f>
        <v>487.64240000000007</v>
      </c>
      <c r="H72" s="52">
        <f t="shared" si="24"/>
        <v>516.9009440000001</v>
      </c>
      <c r="I72" s="59">
        <f t="shared" si="25"/>
        <v>537.57698176000008</v>
      </c>
      <c r="J72" s="92">
        <f t="shared" si="26"/>
        <v>555.31702215808002</v>
      </c>
    </row>
    <row r="73" spans="1:10" s="39" customFormat="1" x14ac:dyDescent="0.35">
      <c r="A73" s="40">
        <v>3.4</v>
      </c>
      <c r="B73" s="32" t="s">
        <v>58</v>
      </c>
      <c r="C73" s="33">
        <v>224.88966360000003</v>
      </c>
      <c r="D73" s="37">
        <v>238.38304341600005</v>
      </c>
      <c r="E73" s="27">
        <v>253</v>
      </c>
      <c r="F73" s="23">
        <f t="shared" si="1"/>
        <v>268.18</v>
      </c>
      <c r="G73" s="50">
        <f>F73*1.06</f>
        <v>284.27080000000001</v>
      </c>
      <c r="H73" s="52">
        <f t="shared" si="24"/>
        <v>301.32704800000005</v>
      </c>
      <c r="I73" s="59">
        <f t="shared" si="25"/>
        <v>313.38012992000006</v>
      </c>
      <c r="J73" s="92">
        <f>I73*1.033</f>
        <v>323.72167420736002</v>
      </c>
    </row>
    <row r="74" spans="1:10" s="39" customFormat="1" x14ac:dyDescent="0.35">
      <c r="A74" s="40">
        <v>3.5</v>
      </c>
      <c r="B74" s="32" t="s">
        <v>59</v>
      </c>
      <c r="C74" s="33" t="s">
        <v>60</v>
      </c>
      <c r="D74" s="33" t="s">
        <v>60</v>
      </c>
      <c r="E74" s="38" t="s">
        <v>60</v>
      </c>
      <c r="F74" s="38" t="s">
        <v>60</v>
      </c>
      <c r="G74" s="33" t="s">
        <v>60</v>
      </c>
      <c r="H74" s="33" t="s">
        <v>60</v>
      </c>
      <c r="I74" s="66" t="s">
        <v>60</v>
      </c>
      <c r="J74" s="93" t="s">
        <v>60</v>
      </c>
    </row>
    <row r="75" spans="1:10" s="39" customFormat="1" ht="31" x14ac:dyDescent="0.35">
      <c r="A75" s="40">
        <v>3.6</v>
      </c>
      <c r="B75" s="32" t="s">
        <v>61</v>
      </c>
      <c r="C75" s="33" t="s">
        <v>62</v>
      </c>
      <c r="D75" s="33" t="s">
        <v>62</v>
      </c>
      <c r="E75" s="38" t="s">
        <v>62</v>
      </c>
      <c r="F75" s="38" t="s">
        <v>62</v>
      </c>
      <c r="G75" s="33" t="s">
        <v>62</v>
      </c>
      <c r="H75" s="33" t="s">
        <v>62</v>
      </c>
      <c r="I75" s="66" t="s">
        <v>62</v>
      </c>
      <c r="J75" s="93" t="s">
        <v>62</v>
      </c>
    </row>
    <row r="76" spans="1:10" s="39" customFormat="1" ht="46.5" x14ac:dyDescent="0.35">
      <c r="A76" s="40">
        <v>3.7</v>
      </c>
      <c r="B76" s="32" t="s">
        <v>63</v>
      </c>
      <c r="C76" s="33" t="s">
        <v>64</v>
      </c>
      <c r="D76" s="33" t="s">
        <v>64</v>
      </c>
      <c r="E76" s="33" t="s">
        <v>64</v>
      </c>
      <c r="F76" s="33" t="s">
        <v>64</v>
      </c>
      <c r="G76" s="33" t="s">
        <v>64</v>
      </c>
      <c r="H76" s="33" t="s">
        <v>64</v>
      </c>
      <c r="I76" s="66" t="s">
        <v>64</v>
      </c>
      <c r="J76" s="93" t="s">
        <v>64</v>
      </c>
    </row>
    <row r="77" spans="1:10" s="39" customFormat="1" ht="31" x14ac:dyDescent="0.35">
      <c r="A77" s="40">
        <v>3.8</v>
      </c>
      <c r="B77" s="34" t="s">
        <v>65</v>
      </c>
      <c r="C77" s="33">
        <v>416.46233999999998</v>
      </c>
      <c r="D77" s="37">
        <v>441.45008039999999</v>
      </c>
      <c r="E77" s="41">
        <v>468</v>
      </c>
      <c r="F77" s="24">
        <f t="shared" si="1"/>
        <v>496.08000000000004</v>
      </c>
      <c r="G77" s="50">
        <f>F77*1.06</f>
        <v>525.84480000000008</v>
      </c>
      <c r="H77" s="52">
        <f>G77*1.06</f>
        <v>557.39548800000011</v>
      </c>
      <c r="I77" s="71">
        <f>H77*1.04</f>
        <v>579.69130752000012</v>
      </c>
      <c r="J77" s="94">
        <f>I77*1.033</f>
        <v>598.82112066816012</v>
      </c>
    </row>
    <row r="78" spans="1:10" s="39" customFormat="1" x14ac:dyDescent="0.35">
      <c r="A78" s="40"/>
      <c r="B78" s="32" t="s">
        <v>66</v>
      </c>
      <c r="C78" s="32"/>
      <c r="D78" s="37"/>
      <c r="E78" s="33"/>
      <c r="F78" s="23"/>
      <c r="G78" s="51"/>
      <c r="H78" s="53"/>
      <c r="I78" s="59"/>
      <c r="J78" s="92"/>
    </row>
    <row r="79" spans="1:10" s="39" customFormat="1" x14ac:dyDescent="0.35">
      <c r="A79" s="40">
        <v>4</v>
      </c>
      <c r="B79" s="32" t="s">
        <v>67</v>
      </c>
      <c r="C79" s="32"/>
      <c r="D79" s="37"/>
      <c r="E79" s="33"/>
      <c r="F79" s="23"/>
      <c r="G79" s="51"/>
      <c r="H79" s="53"/>
      <c r="I79" s="59"/>
      <c r="J79" s="92"/>
    </row>
    <row r="80" spans="1:10" s="39" customFormat="1" ht="31" x14ac:dyDescent="0.35">
      <c r="A80" s="40">
        <v>4.0999999999999996</v>
      </c>
      <c r="B80" s="32" t="s">
        <v>68</v>
      </c>
      <c r="C80" s="32"/>
      <c r="D80" s="37"/>
      <c r="E80" s="33"/>
      <c r="F80" s="23"/>
      <c r="G80" s="51"/>
      <c r="H80" s="53"/>
      <c r="I80" s="59"/>
      <c r="J80" s="92"/>
    </row>
    <row r="81" spans="1:10" s="39" customFormat="1" x14ac:dyDescent="0.35">
      <c r="A81" s="40" t="s">
        <v>69</v>
      </c>
      <c r="B81" s="32" t="s">
        <v>70</v>
      </c>
      <c r="C81" s="32"/>
      <c r="D81" s="37"/>
      <c r="E81" s="33"/>
      <c r="F81" s="23"/>
      <c r="G81" s="51"/>
      <c r="H81" s="53"/>
      <c r="I81" s="59"/>
      <c r="J81" s="92"/>
    </row>
    <row r="82" spans="1:10" s="39" customFormat="1" x14ac:dyDescent="0.35">
      <c r="A82" s="40"/>
      <c r="B82" s="32" t="s">
        <v>71</v>
      </c>
      <c r="C82" s="33">
        <v>345.06879600000002</v>
      </c>
      <c r="D82" s="37">
        <v>365.77292376000003</v>
      </c>
      <c r="E82" s="42">
        <v>388</v>
      </c>
      <c r="F82" s="23">
        <f t="shared" si="1"/>
        <v>411.28000000000003</v>
      </c>
      <c r="G82" s="50">
        <f>F82*1.06</f>
        <v>435.95680000000004</v>
      </c>
      <c r="H82" s="52">
        <f>G82*1.06</f>
        <v>462.11420800000008</v>
      </c>
      <c r="I82" s="59">
        <f>H82*1.04</f>
        <v>480.59877632000007</v>
      </c>
      <c r="J82" s="92">
        <f>I82*1.033</f>
        <v>496.45853593856003</v>
      </c>
    </row>
    <row r="83" spans="1:10" s="39" customFormat="1" x14ac:dyDescent="0.35">
      <c r="A83" s="40"/>
      <c r="B83" s="32" t="s">
        <v>72</v>
      </c>
      <c r="C83" s="33">
        <v>404.56341600000002</v>
      </c>
      <c r="D83" s="37">
        <v>428.83722096000002</v>
      </c>
      <c r="E83" s="43">
        <v>455</v>
      </c>
      <c r="F83" s="23">
        <f t="shared" si="1"/>
        <v>482.3</v>
      </c>
      <c r="G83" s="50">
        <f>F83*1.06</f>
        <v>511.23800000000006</v>
      </c>
      <c r="H83" s="52">
        <f t="shared" ref="H83:H87" si="27">G83*1.06</f>
        <v>541.91228000000012</v>
      </c>
      <c r="I83" s="59">
        <f t="shared" ref="I83:I87" si="28">H83*1.04</f>
        <v>563.58877120000011</v>
      </c>
      <c r="J83" s="92">
        <f t="shared" ref="J83:J87" si="29">I83*1.033</f>
        <v>582.18720064960007</v>
      </c>
    </row>
    <row r="84" spans="1:10" s="39" customFormat="1" x14ac:dyDescent="0.35">
      <c r="A84" s="40"/>
      <c r="B84" s="32" t="s">
        <v>73</v>
      </c>
      <c r="C84" s="33">
        <v>464.05803600000002</v>
      </c>
      <c r="D84" s="37">
        <v>491.90151816000002</v>
      </c>
      <c r="E84" s="43">
        <v>521</v>
      </c>
      <c r="F84" s="23">
        <f t="shared" si="1"/>
        <v>552.26</v>
      </c>
      <c r="G84" s="50">
        <f>F84*1.06</f>
        <v>585.39560000000006</v>
      </c>
      <c r="H84" s="52">
        <f t="shared" si="27"/>
        <v>620.51933600000007</v>
      </c>
      <c r="I84" s="59">
        <f t="shared" si="28"/>
        <v>645.34010944000011</v>
      </c>
      <c r="J84" s="92">
        <f t="shared" si="29"/>
        <v>666.63633305152007</v>
      </c>
    </row>
    <row r="85" spans="1:10" s="39" customFormat="1" x14ac:dyDescent="0.35">
      <c r="A85" s="40"/>
      <c r="B85" s="32" t="s">
        <v>74</v>
      </c>
      <c r="C85" s="33">
        <v>523.55265600000007</v>
      </c>
      <c r="D85" s="37">
        <v>554.96581536000008</v>
      </c>
      <c r="E85" s="43">
        <v>588</v>
      </c>
      <c r="F85" s="23">
        <f t="shared" si="1"/>
        <v>623.28000000000009</v>
      </c>
      <c r="G85" s="50">
        <f>F85*1.06</f>
        <v>660.67680000000007</v>
      </c>
      <c r="H85" s="52">
        <f t="shared" si="27"/>
        <v>700.31740800000011</v>
      </c>
      <c r="I85" s="59">
        <f t="shared" si="28"/>
        <v>728.33010432000015</v>
      </c>
      <c r="J85" s="92">
        <f t="shared" si="29"/>
        <v>752.36499776256005</v>
      </c>
    </row>
    <row r="86" spans="1:10" s="39" customFormat="1" x14ac:dyDescent="0.35">
      <c r="A86" s="40"/>
      <c r="B86" s="32" t="s">
        <v>75</v>
      </c>
      <c r="C86" s="33">
        <v>583.04727600000001</v>
      </c>
      <c r="D86" s="37">
        <v>618.03011256000002</v>
      </c>
      <c r="E86" s="43">
        <v>655</v>
      </c>
      <c r="F86" s="23">
        <f t="shared" si="1"/>
        <v>694.30000000000007</v>
      </c>
      <c r="G86" s="50">
        <f>F86*1.06</f>
        <v>735.95800000000008</v>
      </c>
      <c r="H86" s="52">
        <f t="shared" si="27"/>
        <v>780.11548000000016</v>
      </c>
      <c r="I86" s="59">
        <f t="shared" si="28"/>
        <v>811.32009920000019</v>
      </c>
      <c r="J86" s="92">
        <f t="shared" si="29"/>
        <v>838.09366247360015</v>
      </c>
    </row>
    <row r="87" spans="1:10" s="39" customFormat="1" x14ac:dyDescent="0.35">
      <c r="A87" s="40"/>
      <c r="B87" s="32" t="s">
        <v>76</v>
      </c>
      <c r="C87" s="33">
        <v>642.54189600000007</v>
      </c>
      <c r="D87" s="37">
        <v>681.09440976000008</v>
      </c>
      <c r="E87" s="43">
        <v>722</v>
      </c>
      <c r="F87" s="23">
        <f t="shared" ref="F87:H135" si="30">E87*1.06</f>
        <v>765.32</v>
      </c>
      <c r="G87" s="50">
        <f>F87*1.06</f>
        <v>811.2392000000001</v>
      </c>
      <c r="H87" s="52">
        <f t="shared" si="27"/>
        <v>859.9135520000001</v>
      </c>
      <c r="I87" s="59">
        <f t="shared" si="28"/>
        <v>894.31009408000011</v>
      </c>
      <c r="J87" s="92">
        <f t="shared" si="29"/>
        <v>923.82232718464002</v>
      </c>
    </row>
    <row r="88" spans="1:10" s="39" customFormat="1" x14ac:dyDescent="0.35">
      <c r="A88" s="40" t="s">
        <v>77</v>
      </c>
      <c r="B88" s="32" t="s">
        <v>78</v>
      </c>
      <c r="C88" s="33"/>
      <c r="D88" s="37"/>
      <c r="E88" s="33"/>
      <c r="F88" s="23"/>
      <c r="G88" s="50"/>
      <c r="H88" s="51"/>
      <c r="I88" s="59"/>
      <c r="J88" s="92"/>
    </row>
    <row r="89" spans="1:10" s="39" customFormat="1" x14ac:dyDescent="0.35">
      <c r="A89" s="40"/>
      <c r="B89" s="32" t="s">
        <v>79</v>
      </c>
      <c r="C89" s="33">
        <v>1380.2751840000001</v>
      </c>
      <c r="D89" s="37">
        <v>1463.0916950400001</v>
      </c>
      <c r="E89" s="43">
        <v>1551</v>
      </c>
      <c r="F89" s="23">
        <f t="shared" si="30"/>
        <v>1644.0600000000002</v>
      </c>
      <c r="G89" s="50">
        <f>F89*1.06</f>
        <v>1742.7036000000003</v>
      </c>
      <c r="H89" s="52">
        <f>G89*1.06</f>
        <v>1847.2658160000003</v>
      </c>
      <c r="I89" s="59">
        <f>H89*1.04</f>
        <v>1921.1564486400005</v>
      </c>
      <c r="J89" s="92">
        <f>I89*1.033</f>
        <v>1984.5546114451204</v>
      </c>
    </row>
    <row r="90" spans="1:10" s="39" customFormat="1" x14ac:dyDescent="0.35">
      <c r="A90" s="40"/>
      <c r="B90" s="32" t="s">
        <v>80</v>
      </c>
      <c r="C90" s="33">
        <v>1439.769804</v>
      </c>
      <c r="D90" s="37">
        <v>1526.1559922400002</v>
      </c>
      <c r="E90" s="43">
        <v>1618</v>
      </c>
      <c r="F90" s="23">
        <f t="shared" si="30"/>
        <v>1715.0800000000002</v>
      </c>
      <c r="G90" s="50">
        <f t="shared" si="30"/>
        <v>1817.9848000000002</v>
      </c>
      <c r="H90" s="52">
        <f t="shared" si="30"/>
        <v>1927.0638880000004</v>
      </c>
      <c r="I90" s="59">
        <f t="shared" ref="I90:I95" si="31">H90*1.04</f>
        <v>2004.1464435200005</v>
      </c>
      <c r="J90" s="92">
        <f t="shared" ref="J90:J95" si="32">I90*1.033</f>
        <v>2070.2832761561604</v>
      </c>
    </row>
    <row r="91" spans="1:10" s="39" customFormat="1" x14ac:dyDescent="0.35">
      <c r="A91" s="40"/>
      <c r="B91" s="32" t="s">
        <v>81</v>
      </c>
      <c r="C91" s="33">
        <v>1499.264424</v>
      </c>
      <c r="D91" s="37">
        <v>1589.22028944</v>
      </c>
      <c r="E91" s="43">
        <v>1685</v>
      </c>
      <c r="F91" s="23">
        <f t="shared" si="30"/>
        <v>1786.1000000000001</v>
      </c>
      <c r="G91" s="50">
        <f t="shared" si="30"/>
        <v>1893.2660000000003</v>
      </c>
      <c r="H91" s="52">
        <f t="shared" si="30"/>
        <v>2006.8619600000004</v>
      </c>
      <c r="I91" s="59">
        <f t="shared" si="31"/>
        <v>2087.1364384000003</v>
      </c>
      <c r="J91" s="92">
        <f t="shared" si="32"/>
        <v>2156.0119408672003</v>
      </c>
    </row>
    <row r="92" spans="1:10" s="39" customFormat="1" x14ac:dyDescent="0.35">
      <c r="A92" s="40"/>
      <c r="B92" s="32" t="s">
        <v>82</v>
      </c>
      <c r="C92" s="33">
        <v>1546.8601200000003</v>
      </c>
      <c r="D92" s="37">
        <v>1639.6717272000003</v>
      </c>
      <c r="E92" s="43">
        <v>1738</v>
      </c>
      <c r="F92" s="23">
        <f t="shared" si="30"/>
        <v>1842.2800000000002</v>
      </c>
      <c r="G92" s="50">
        <f t="shared" si="30"/>
        <v>1952.8168000000003</v>
      </c>
      <c r="H92" s="52">
        <f t="shared" si="30"/>
        <v>2069.9858080000004</v>
      </c>
      <c r="I92" s="59">
        <f t="shared" si="31"/>
        <v>2152.7852403200004</v>
      </c>
      <c r="J92" s="92">
        <f t="shared" si="32"/>
        <v>2223.8271532505601</v>
      </c>
    </row>
    <row r="93" spans="1:10" s="39" customFormat="1" x14ac:dyDescent="0.35">
      <c r="A93" s="40"/>
      <c r="B93" s="32" t="s">
        <v>83</v>
      </c>
      <c r="C93" s="33">
        <v>1618.2536640000001</v>
      </c>
      <c r="D93" s="37">
        <v>1715.3488838400001</v>
      </c>
      <c r="E93" s="43">
        <v>1818</v>
      </c>
      <c r="F93" s="23">
        <f t="shared" si="30"/>
        <v>1927.0800000000002</v>
      </c>
      <c r="G93" s="50">
        <f t="shared" si="30"/>
        <v>2042.7048000000002</v>
      </c>
      <c r="H93" s="52">
        <f t="shared" si="30"/>
        <v>2165.2670880000005</v>
      </c>
      <c r="I93" s="59">
        <f t="shared" si="31"/>
        <v>2251.8777715200008</v>
      </c>
      <c r="J93" s="92">
        <f t="shared" si="32"/>
        <v>2326.1897379801608</v>
      </c>
    </row>
    <row r="94" spans="1:10" s="39" customFormat="1" x14ac:dyDescent="0.35">
      <c r="A94" s="40"/>
      <c r="B94" s="32" t="s">
        <v>84</v>
      </c>
      <c r="C94" s="33">
        <v>1677.7482840000002</v>
      </c>
      <c r="D94" s="37">
        <v>1778.4131810400004</v>
      </c>
      <c r="E94" s="43">
        <v>1885</v>
      </c>
      <c r="F94" s="23">
        <f t="shared" si="30"/>
        <v>1998.1000000000001</v>
      </c>
      <c r="G94" s="50">
        <f t="shared" si="30"/>
        <v>2117.9860000000003</v>
      </c>
      <c r="H94" s="52">
        <f t="shared" si="30"/>
        <v>2245.0651600000006</v>
      </c>
      <c r="I94" s="59">
        <f t="shared" si="31"/>
        <v>2334.8677664000006</v>
      </c>
      <c r="J94" s="92">
        <f t="shared" si="32"/>
        <v>2411.9184026912003</v>
      </c>
    </row>
    <row r="95" spans="1:10" s="39" customFormat="1" x14ac:dyDescent="0.35">
      <c r="A95" s="40"/>
      <c r="B95" s="32" t="s">
        <v>85</v>
      </c>
      <c r="C95" s="33">
        <v>1737.2429040000002</v>
      </c>
      <c r="D95" s="37">
        <v>1841.4774782400002</v>
      </c>
      <c r="E95" s="43">
        <v>1952</v>
      </c>
      <c r="F95" s="23">
        <f t="shared" si="30"/>
        <v>2069.12</v>
      </c>
      <c r="G95" s="50">
        <f t="shared" si="30"/>
        <v>2193.2671999999998</v>
      </c>
      <c r="H95" s="52">
        <f t="shared" si="30"/>
        <v>2324.8632319999997</v>
      </c>
      <c r="I95" s="59">
        <f t="shared" si="31"/>
        <v>2417.85776128</v>
      </c>
      <c r="J95" s="92">
        <f t="shared" si="32"/>
        <v>2497.6470674022398</v>
      </c>
    </row>
    <row r="96" spans="1:10" s="39" customFormat="1" ht="31" x14ac:dyDescent="0.35">
      <c r="A96" s="40" t="s">
        <v>86</v>
      </c>
      <c r="B96" s="32" t="s">
        <v>87</v>
      </c>
      <c r="C96" s="33"/>
      <c r="D96" s="37"/>
      <c r="E96" s="33"/>
      <c r="F96" s="23"/>
      <c r="G96" s="50"/>
      <c r="H96" s="51"/>
      <c r="I96" s="59"/>
      <c r="J96" s="92"/>
    </row>
    <row r="97" spans="1:10" s="39" customFormat="1" x14ac:dyDescent="0.35">
      <c r="A97" s="40"/>
      <c r="B97" s="32" t="s">
        <v>88</v>
      </c>
      <c r="C97" s="33">
        <v>345.06879600000002</v>
      </c>
      <c r="D97" s="37">
        <v>365.77292376000003</v>
      </c>
      <c r="E97" s="43">
        <v>388</v>
      </c>
      <c r="F97" s="23">
        <f t="shared" si="30"/>
        <v>411.28000000000003</v>
      </c>
      <c r="G97" s="50">
        <f>F97*1.06</f>
        <v>435.95680000000004</v>
      </c>
      <c r="H97" s="52">
        <f>G97*1.06</f>
        <v>462.11420800000008</v>
      </c>
      <c r="I97" s="59">
        <f>H97*1.04</f>
        <v>480.59877632000007</v>
      </c>
      <c r="J97" s="92">
        <f>I97*1.033</f>
        <v>496.45853593856003</v>
      </c>
    </row>
    <row r="98" spans="1:10" s="39" customFormat="1" x14ac:dyDescent="0.35">
      <c r="A98" s="40"/>
      <c r="B98" s="32" t="s">
        <v>89</v>
      </c>
      <c r="C98" s="33">
        <v>404.56341600000002</v>
      </c>
      <c r="D98" s="37">
        <v>428.83722096000002</v>
      </c>
      <c r="E98" s="43">
        <v>455</v>
      </c>
      <c r="F98" s="23">
        <f t="shared" si="30"/>
        <v>482.3</v>
      </c>
      <c r="G98" s="50">
        <f t="shared" si="30"/>
        <v>511.23800000000006</v>
      </c>
      <c r="H98" s="52">
        <f t="shared" si="30"/>
        <v>541.91228000000012</v>
      </c>
      <c r="I98" s="59">
        <f t="shared" ref="I98:I112" si="33">H98*1.04</f>
        <v>563.58877120000011</v>
      </c>
      <c r="J98" s="92">
        <f t="shared" ref="J98:J105" si="34">I98*1.033</f>
        <v>582.18720064960007</v>
      </c>
    </row>
    <row r="99" spans="1:10" s="39" customFormat="1" x14ac:dyDescent="0.35">
      <c r="A99" s="40"/>
      <c r="B99" s="32" t="s">
        <v>90</v>
      </c>
      <c r="C99" s="33">
        <v>464.05803600000002</v>
      </c>
      <c r="D99" s="37">
        <v>491.90151816000002</v>
      </c>
      <c r="E99" s="43">
        <v>521</v>
      </c>
      <c r="F99" s="23">
        <f t="shared" si="30"/>
        <v>552.26</v>
      </c>
      <c r="G99" s="50">
        <f t="shared" si="30"/>
        <v>585.39560000000006</v>
      </c>
      <c r="H99" s="52">
        <f t="shared" si="30"/>
        <v>620.51933600000007</v>
      </c>
      <c r="I99" s="59">
        <f t="shared" si="33"/>
        <v>645.34010944000011</v>
      </c>
      <c r="J99" s="92">
        <f t="shared" si="34"/>
        <v>666.63633305152007</v>
      </c>
    </row>
    <row r="100" spans="1:10" s="39" customFormat="1" x14ac:dyDescent="0.35">
      <c r="A100" s="40"/>
      <c r="B100" s="32" t="s">
        <v>73</v>
      </c>
      <c r="C100" s="33">
        <v>523.55265600000007</v>
      </c>
      <c r="D100" s="37">
        <v>554.96581536000008</v>
      </c>
      <c r="E100" s="43">
        <v>588</v>
      </c>
      <c r="F100" s="23">
        <f t="shared" si="30"/>
        <v>623.28000000000009</v>
      </c>
      <c r="G100" s="50">
        <f t="shared" si="30"/>
        <v>660.67680000000007</v>
      </c>
      <c r="H100" s="52">
        <f t="shared" si="30"/>
        <v>700.31740800000011</v>
      </c>
      <c r="I100" s="59">
        <f t="shared" si="33"/>
        <v>728.33010432000015</v>
      </c>
      <c r="J100" s="92">
        <f t="shared" si="34"/>
        <v>752.36499776256005</v>
      </c>
    </row>
    <row r="101" spans="1:10" s="39" customFormat="1" x14ac:dyDescent="0.35">
      <c r="A101" s="40"/>
      <c r="B101" s="32" t="s">
        <v>91</v>
      </c>
      <c r="C101" s="33">
        <v>583.04727600000001</v>
      </c>
      <c r="D101" s="37">
        <v>618.03011256000002</v>
      </c>
      <c r="E101" s="43">
        <v>655</v>
      </c>
      <c r="F101" s="23">
        <f t="shared" si="30"/>
        <v>694.30000000000007</v>
      </c>
      <c r="G101" s="50">
        <f t="shared" si="30"/>
        <v>735.95800000000008</v>
      </c>
      <c r="H101" s="52">
        <f t="shared" si="30"/>
        <v>780.11548000000016</v>
      </c>
      <c r="I101" s="59">
        <f t="shared" si="33"/>
        <v>811.32009920000019</v>
      </c>
      <c r="J101" s="92">
        <f t="shared" si="34"/>
        <v>838.09366247360015</v>
      </c>
    </row>
    <row r="102" spans="1:10" s="39" customFormat="1" x14ac:dyDescent="0.35">
      <c r="A102" s="40"/>
      <c r="B102" s="32" t="s">
        <v>92</v>
      </c>
      <c r="C102" s="33">
        <v>642.54189600000007</v>
      </c>
      <c r="D102" s="37">
        <v>681.09440976000008</v>
      </c>
      <c r="E102" s="43">
        <v>722</v>
      </c>
      <c r="F102" s="23">
        <f t="shared" si="30"/>
        <v>765.32</v>
      </c>
      <c r="G102" s="50">
        <f t="shared" si="30"/>
        <v>811.2392000000001</v>
      </c>
      <c r="H102" s="52">
        <f t="shared" si="30"/>
        <v>859.9135520000001</v>
      </c>
      <c r="I102" s="59">
        <f t="shared" si="33"/>
        <v>894.31009408000011</v>
      </c>
      <c r="J102" s="92">
        <f t="shared" si="34"/>
        <v>923.82232718464002</v>
      </c>
    </row>
    <row r="103" spans="1:10" s="39" customFormat="1" x14ac:dyDescent="0.35">
      <c r="A103" s="40" t="s">
        <v>93</v>
      </c>
      <c r="B103" s="32" t="s">
        <v>94</v>
      </c>
      <c r="C103" s="33"/>
      <c r="D103" s="37"/>
      <c r="E103" s="33"/>
      <c r="F103" s="23">
        <f t="shared" si="30"/>
        <v>0</v>
      </c>
      <c r="G103" s="50">
        <f t="shared" si="30"/>
        <v>0</v>
      </c>
      <c r="H103" s="52">
        <f t="shared" si="30"/>
        <v>0</v>
      </c>
      <c r="I103" s="59">
        <f t="shared" si="33"/>
        <v>0</v>
      </c>
      <c r="J103" s="92">
        <f t="shared" si="34"/>
        <v>0</v>
      </c>
    </row>
    <row r="104" spans="1:10" s="39" customFormat="1" x14ac:dyDescent="0.35">
      <c r="A104" s="40"/>
      <c r="B104" s="32" t="s">
        <v>95</v>
      </c>
      <c r="C104" s="33">
        <v>196.33224600000003</v>
      </c>
      <c r="D104" s="37">
        <v>208.11218076000003</v>
      </c>
      <c r="E104" s="43">
        <v>221</v>
      </c>
      <c r="F104" s="23">
        <f t="shared" si="30"/>
        <v>234.26000000000002</v>
      </c>
      <c r="G104" s="50">
        <f t="shared" si="30"/>
        <v>248.31560000000005</v>
      </c>
      <c r="H104" s="52">
        <f t="shared" si="30"/>
        <v>263.21453600000007</v>
      </c>
      <c r="I104" s="59">
        <f t="shared" si="33"/>
        <v>273.74311744000011</v>
      </c>
      <c r="J104" s="92">
        <f t="shared" si="34"/>
        <v>282.77664031552007</v>
      </c>
    </row>
    <row r="105" spans="1:10" s="39" customFormat="1" ht="31" x14ac:dyDescent="0.35">
      <c r="A105" s="40"/>
      <c r="B105" s="32" t="s">
        <v>96</v>
      </c>
      <c r="C105" s="33">
        <v>59.494620000000005</v>
      </c>
      <c r="D105" s="37">
        <v>63.064297200000006</v>
      </c>
      <c r="E105" s="43">
        <v>67</v>
      </c>
      <c r="F105" s="23">
        <f t="shared" si="30"/>
        <v>71.02000000000001</v>
      </c>
      <c r="G105" s="50">
        <f t="shared" si="30"/>
        <v>75.281200000000013</v>
      </c>
      <c r="H105" s="52">
        <f t="shared" si="30"/>
        <v>79.798072000000019</v>
      </c>
      <c r="I105" s="59">
        <f t="shared" si="33"/>
        <v>82.989994880000026</v>
      </c>
      <c r="J105" s="92">
        <f t="shared" si="34"/>
        <v>85.728664711040025</v>
      </c>
    </row>
    <row r="106" spans="1:10" s="39" customFormat="1" ht="46.5" x14ac:dyDescent="0.35">
      <c r="A106" s="40">
        <v>4.2</v>
      </c>
      <c r="B106" s="32" t="s">
        <v>97</v>
      </c>
      <c r="C106" s="33"/>
      <c r="D106" s="37"/>
      <c r="E106" s="33"/>
      <c r="F106" s="23"/>
      <c r="G106" s="50">
        <f t="shared" si="30"/>
        <v>0</v>
      </c>
      <c r="H106" s="54">
        <v>0</v>
      </c>
      <c r="I106" s="59">
        <f t="shared" si="33"/>
        <v>0</v>
      </c>
      <c r="J106" s="92">
        <f>I106*1.033</f>
        <v>0</v>
      </c>
    </row>
    <row r="107" spans="1:10" s="39" customFormat="1" x14ac:dyDescent="0.35">
      <c r="A107" s="40" t="s">
        <v>98</v>
      </c>
      <c r="B107" s="32" t="s">
        <v>99</v>
      </c>
      <c r="C107" s="33"/>
      <c r="D107" s="37"/>
      <c r="E107" s="33"/>
      <c r="F107" s="23"/>
      <c r="G107" s="50">
        <f t="shared" si="30"/>
        <v>0</v>
      </c>
      <c r="H107" s="54">
        <v>0</v>
      </c>
      <c r="I107" s="59">
        <f t="shared" si="33"/>
        <v>0</v>
      </c>
      <c r="J107" s="92">
        <f t="shared" ref="J107:J112" si="35">I107*1.033</f>
        <v>0</v>
      </c>
    </row>
    <row r="108" spans="1:10" s="39" customFormat="1" x14ac:dyDescent="0.35">
      <c r="A108" s="40"/>
      <c r="B108" s="32" t="s">
        <v>71</v>
      </c>
      <c r="C108" s="33">
        <v>345.06879600000002</v>
      </c>
      <c r="D108" s="37">
        <v>365.77292376000003</v>
      </c>
      <c r="E108" s="43">
        <v>388</v>
      </c>
      <c r="F108" s="23">
        <f t="shared" si="30"/>
        <v>411.28000000000003</v>
      </c>
      <c r="G108" s="50">
        <f t="shared" si="30"/>
        <v>435.95680000000004</v>
      </c>
      <c r="H108" s="52">
        <f>G108*1.06</f>
        <v>462.11420800000008</v>
      </c>
      <c r="I108" s="59">
        <f t="shared" si="33"/>
        <v>480.59877632000007</v>
      </c>
      <c r="J108" s="92">
        <f t="shared" si="35"/>
        <v>496.45853593856003</v>
      </c>
    </row>
    <row r="109" spans="1:10" s="39" customFormat="1" x14ac:dyDescent="0.35">
      <c r="A109" s="40"/>
      <c r="B109" s="32" t="s">
        <v>72</v>
      </c>
      <c r="C109" s="33">
        <v>404.56341600000002</v>
      </c>
      <c r="D109" s="37">
        <v>428.83722096000002</v>
      </c>
      <c r="E109" s="43">
        <v>455</v>
      </c>
      <c r="F109" s="23">
        <f t="shared" si="30"/>
        <v>482.3</v>
      </c>
      <c r="G109" s="50">
        <f t="shared" si="30"/>
        <v>511.23800000000006</v>
      </c>
      <c r="H109" s="52">
        <f t="shared" si="30"/>
        <v>541.91228000000012</v>
      </c>
      <c r="I109" s="59">
        <f t="shared" si="33"/>
        <v>563.58877120000011</v>
      </c>
      <c r="J109" s="92">
        <f t="shared" si="35"/>
        <v>582.18720064960007</v>
      </c>
    </row>
    <row r="110" spans="1:10" s="39" customFormat="1" x14ac:dyDescent="0.35">
      <c r="A110" s="40"/>
      <c r="B110" s="32" t="s">
        <v>73</v>
      </c>
      <c r="C110" s="33">
        <v>464.05803600000002</v>
      </c>
      <c r="D110" s="37">
        <v>491.90151816000002</v>
      </c>
      <c r="E110" s="43">
        <v>521</v>
      </c>
      <c r="F110" s="23">
        <f t="shared" si="30"/>
        <v>552.26</v>
      </c>
      <c r="G110" s="50">
        <f t="shared" si="30"/>
        <v>585.39560000000006</v>
      </c>
      <c r="H110" s="52">
        <f t="shared" si="30"/>
        <v>620.51933600000007</v>
      </c>
      <c r="I110" s="59">
        <f t="shared" si="33"/>
        <v>645.34010944000011</v>
      </c>
      <c r="J110" s="92">
        <f t="shared" si="35"/>
        <v>666.63633305152007</v>
      </c>
    </row>
    <row r="111" spans="1:10" s="39" customFormat="1" x14ac:dyDescent="0.35">
      <c r="A111" s="40"/>
      <c r="B111" s="32" t="s">
        <v>74</v>
      </c>
      <c r="C111" s="33">
        <v>523.55265600000007</v>
      </c>
      <c r="D111" s="37">
        <v>554.96581536000008</v>
      </c>
      <c r="E111" s="43">
        <v>588</v>
      </c>
      <c r="F111" s="23">
        <f t="shared" si="30"/>
        <v>623.28000000000009</v>
      </c>
      <c r="G111" s="50">
        <f t="shared" si="30"/>
        <v>660.67680000000007</v>
      </c>
      <c r="H111" s="52">
        <f t="shared" si="30"/>
        <v>700.31740800000011</v>
      </c>
      <c r="I111" s="59">
        <f t="shared" si="33"/>
        <v>728.33010432000015</v>
      </c>
      <c r="J111" s="92">
        <f t="shared" si="35"/>
        <v>752.36499776256005</v>
      </c>
    </row>
    <row r="112" spans="1:10" s="39" customFormat="1" x14ac:dyDescent="0.35">
      <c r="A112" s="40"/>
      <c r="B112" s="32" t="s">
        <v>75</v>
      </c>
      <c r="C112" s="33">
        <v>583.04727600000001</v>
      </c>
      <c r="D112" s="37">
        <v>618.03011256000002</v>
      </c>
      <c r="E112" s="43">
        <v>655</v>
      </c>
      <c r="F112" s="23">
        <f t="shared" si="30"/>
        <v>694.30000000000007</v>
      </c>
      <c r="G112" s="50">
        <f t="shared" si="30"/>
        <v>735.95800000000008</v>
      </c>
      <c r="H112" s="52">
        <f t="shared" si="30"/>
        <v>780.11548000000016</v>
      </c>
      <c r="I112" s="59">
        <f t="shared" si="33"/>
        <v>811.32009920000019</v>
      </c>
      <c r="J112" s="92">
        <f t="shared" si="35"/>
        <v>838.09366247360015</v>
      </c>
    </row>
    <row r="113" spans="1:10" s="39" customFormat="1" x14ac:dyDescent="0.35">
      <c r="A113" s="40" t="s">
        <v>100</v>
      </c>
      <c r="B113" s="44" t="s">
        <v>101</v>
      </c>
      <c r="C113" s="33"/>
      <c r="D113" s="37"/>
      <c r="E113" s="33"/>
      <c r="F113" s="23"/>
      <c r="G113" s="50"/>
      <c r="H113" s="53"/>
      <c r="I113" s="59"/>
      <c r="J113" s="92"/>
    </row>
    <row r="114" spans="1:10" s="39" customFormat="1" x14ac:dyDescent="0.35">
      <c r="A114" s="40"/>
      <c r="B114" s="32" t="s">
        <v>102</v>
      </c>
      <c r="C114" s="33">
        <v>345.06879600000002</v>
      </c>
      <c r="D114" s="37">
        <v>365.77292376000003</v>
      </c>
      <c r="E114" s="43">
        <v>388</v>
      </c>
      <c r="F114" s="23">
        <f t="shared" si="30"/>
        <v>411.28000000000003</v>
      </c>
      <c r="G114" s="50">
        <f>F114*1.06</f>
        <v>435.95680000000004</v>
      </c>
      <c r="H114" s="52">
        <f>G114*1.06</f>
        <v>462.11420800000008</v>
      </c>
      <c r="I114" s="59">
        <f>H114*1.04</f>
        <v>480.59877632000007</v>
      </c>
      <c r="J114" s="92">
        <f>I114*1.033</f>
        <v>496.45853593856003</v>
      </c>
    </row>
    <row r="115" spans="1:10" s="39" customFormat="1" x14ac:dyDescent="0.35">
      <c r="A115" s="40"/>
      <c r="B115" s="32" t="s">
        <v>103</v>
      </c>
      <c r="C115" s="33">
        <v>404.56341600000002</v>
      </c>
      <c r="D115" s="37">
        <v>428.83722096000002</v>
      </c>
      <c r="E115" s="43">
        <v>455</v>
      </c>
      <c r="F115" s="23">
        <f t="shared" si="30"/>
        <v>482.3</v>
      </c>
      <c r="G115" s="50">
        <f>F115*1.06</f>
        <v>511.23800000000006</v>
      </c>
      <c r="H115" s="52">
        <f t="shared" ref="H115:H119" si="36">G115*1.06</f>
        <v>541.91228000000012</v>
      </c>
      <c r="I115" s="59">
        <f t="shared" ref="I115:I119" si="37">H115*1.04</f>
        <v>563.58877120000011</v>
      </c>
      <c r="J115" s="92">
        <f t="shared" ref="J115:J119" si="38">I115*1.033</f>
        <v>582.18720064960007</v>
      </c>
    </row>
    <row r="116" spans="1:10" s="39" customFormat="1" x14ac:dyDescent="0.35">
      <c r="A116" s="40"/>
      <c r="B116" s="32" t="s">
        <v>104</v>
      </c>
      <c r="C116" s="33">
        <v>464.05803600000002</v>
      </c>
      <c r="D116" s="37">
        <v>491.90151816000002</v>
      </c>
      <c r="E116" s="43">
        <v>521</v>
      </c>
      <c r="F116" s="23">
        <f t="shared" si="30"/>
        <v>552.26</v>
      </c>
      <c r="G116" s="50">
        <f>F116*1.06</f>
        <v>585.39560000000006</v>
      </c>
      <c r="H116" s="52">
        <f t="shared" si="36"/>
        <v>620.51933600000007</v>
      </c>
      <c r="I116" s="59">
        <f t="shared" si="37"/>
        <v>645.34010944000011</v>
      </c>
      <c r="J116" s="92">
        <f t="shared" si="38"/>
        <v>666.63633305152007</v>
      </c>
    </row>
    <row r="117" spans="1:10" s="39" customFormat="1" x14ac:dyDescent="0.35">
      <c r="A117" s="40"/>
      <c r="B117" s="32" t="s">
        <v>105</v>
      </c>
      <c r="C117" s="33">
        <v>523.55265600000007</v>
      </c>
      <c r="D117" s="37">
        <v>554.96581536000008</v>
      </c>
      <c r="E117" s="43">
        <v>588</v>
      </c>
      <c r="F117" s="23">
        <f t="shared" si="30"/>
        <v>623.28000000000009</v>
      </c>
      <c r="G117" s="50">
        <f>F117*1.06</f>
        <v>660.67680000000007</v>
      </c>
      <c r="H117" s="52">
        <f t="shared" si="36"/>
        <v>700.31740800000011</v>
      </c>
      <c r="I117" s="59">
        <f t="shared" si="37"/>
        <v>728.33010432000015</v>
      </c>
      <c r="J117" s="92">
        <f t="shared" si="38"/>
        <v>752.36499776256005</v>
      </c>
    </row>
    <row r="118" spans="1:10" s="39" customFormat="1" x14ac:dyDescent="0.35">
      <c r="A118" s="40"/>
      <c r="B118" s="32" t="s">
        <v>106</v>
      </c>
      <c r="C118" s="33">
        <v>583.04727600000001</v>
      </c>
      <c r="D118" s="37">
        <v>618.03011256000002</v>
      </c>
      <c r="E118" s="43">
        <v>655</v>
      </c>
      <c r="F118" s="23">
        <f t="shared" si="30"/>
        <v>694.30000000000007</v>
      </c>
      <c r="G118" s="50">
        <f>F118*1.06</f>
        <v>735.95800000000008</v>
      </c>
      <c r="H118" s="52">
        <f t="shared" si="36"/>
        <v>780.11548000000016</v>
      </c>
      <c r="I118" s="59">
        <f t="shared" si="37"/>
        <v>811.32009920000019</v>
      </c>
      <c r="J118" s="92">
        <f t="shared" si="38"/>
        <v>838.09366247360015</v>
      </c>
    </row>
    <row r="119" spans="1:10" s="39" customFormat="1" x14ac:dyDescent="0.35">
      <c r="A119" s="40"/>
      <c r="B119" s="32" t="s">
        <v>107</v>
      </c>
      <c r="C119" s="33">
        <v>642.54189600000007</v>
      </c>
      <c r="D119" s="37">
        <v>681.09440976000008</v>
      </c>
      <c r="E119" s="43">
        <v>722</v>
      </c>
      <c r="F119" s="23">
        <f t="shared" si="30"/>
        <v>765.32</v>
      </c>
      <c r="G119" s="50">
        <f>F119*1.06</f>
        <v>811.2392000000001</v>
      </c>
      <c r="H119" s="52">
        <f t="shared" si="36"/>
        <v>859.9135520000001</v>
      </c>
      <c r="I119" s="59">
        <f t="shared" si="37"/>
        <v>894.31009408000011</v>
      </c>
      <c r="J119" s="92">
        <f t="shared" si="38"/>
        <v>923.82232718464002</v>
      </c>
    </row>
    <row r="120" spans="1:10" s="39" customFormat="1" x14ac:dyDescent="0.35">
      <c r="A120" s="40"/>
      <c r="B120" s="32"/>
      <c r="C120" s="33"/>
      <c r="D120" s="37"/>
      <c r="E120" s="33"/>
      <c r="F120" s="23"/>
      <c r="G120" s="50"/>
      <c r="H120" s="53"/>
      <c r="I120" s="59"/>
      <c r="J120" s="92"/>
    </row>
    <row r="121" spans="1:10" s="39" customFormat="1" x14ac:dyDescent="0.35">
      <c r="A121" s="40">
        <v>4.3</v>
      </c>
      <c r="B121" s="32" t="s">
        <v>108</v>
      </c>
      <c r="C121" s="33"/>
      <c r="D121" s="37"/>
      <c r="E121" s="33"/>
      <c r="F121" s="23"/>
      <c r="G121" s="50"/>
      <c r="H121" s="53"/>
      <c r="I121" s="59"/>
      <c r="J121" s="92"/>
    </row>
    <row r="122" spans="1:10" s="39" customFormat="1" x14ac:dyDescent="0.35">
      <c r="A122" s="40" t="s">
        <v>109</v>
      </c>
      <c r="B122" s="32" t="s">
        <v>110</v>
      </c>
      <c r="C122" s="33"/>
      <c r="D122" s="37"/>
      <c r="E122" s="33"/>
      <c r="F122" s="23"/>
      <c r="G122" s="50"/>
      <c r="H122" s="53"/>
      <c r="I122" s="59"/>
      <c r="J122" s="92"/>
    </row>
    <row r="123" spans="1:10" s="39" customFormat="1" x14ac:dyDescent="0.35">
      <c r="A123" s="40"/>
      <c r="B123" s="32" t="s">
        <v>88</v>
      </c>
      <c r="C123" s="33">
        <v>71.393544000000006</v>
      </c>
      <c r="D123" s="37">
        <v>75.677156640000007</v>
      </c>
      <c r="E123" s="43">
        <v>80</v>
      </c>
      <c r="F123" s="23">
        <f t="shared" si="30"/>
        <v>84.800000000000011</v>
      </c>
      <c r="G123" s="50">
        <f>F123*1.06</f>
        <v>89.888000000000019</v>
      </c>
      <c r="H123" s="52">
        <f>G123*1.06</f>
        <v>95.281280000000024</v>
      </c>
      <c r="I123" s="59">
        <f>H123*1.04</f>
        <v>99.092531200000025</v>
      </c>
      <c r="J123" s="92">
        <f>I123*1.033</f>
        <v>102.36258472960002</v>
      </c>
    </row>
    <row r="124" spans="1:10" s="39" customFormat="1" x14ac:dyDescent="0.35">
      <c r="A124" s="40"/>
      <c r="B124" s="32" t="s">
        <v>89</v>
      </c>
      <c r="C124" s="33">
        <v>77.343006000000003</v>
      </c>
      <c r="D124" s="37">
        <v>81.983586360000004</v>
      </c>
      <c r="E124" s="43">
        <v>87</v>
      </c>
      <c r="F124" s="23">
        <f t="shared" si="30"/>
        <v>92.22</v>
      </c>
      <c r="G124" s="50">
        <f>F124*1.06</f>
        <v>97.753200000000007</v>
      </c>
      <c r="H124" s="52">
        <f t="shared" ref="H124:H128" si="39">G124*1.06</f>
        <v>103.61839200000001</v>
      </c>
      <c r="I124" s="59">
        <f t="shared" ref="I124:I128" si="40">H124*1.04</f>
        <v>107.76312768000003</v>
      </c>
      <c r="J124" s="92">
        <f t="shared" ref="J124:J128" si="41">I124*1.033</f>
        <v>111.31931089344002</v>
      </c>
    </row>
    <row r="125" spans="1:10" s="39" customFormat="1" x14ac:dyDescent="0.35">
      <c r="A125" s="40"/>
      <c r="B125" s="32" t="s">
        <v>90</v>
      </c>
      <c r="C125" s="33">
        <v>113.03977800000001</v>
      </c>
      <c r="D125" s="37">
        <v>119.82216468000001</v>
      </c>
      <c r="E125" s="43">
        <v>127</v>
      </c>
      <c r="F125" s="23">
        <f t="shared" si="30"/>
        <v>134.62</v>
      </c>
      <c r="G125" s="50">
        <f>F125*1.06</f>
        <v>142.69720000000001</v>
      </c>
      <c r="H125" s="52">
        <f t="shared" si="39"/>
        <v>151.25903200000002</v>
      </c>
      <c r="I125" s="59">
        <f t="shared" si="40"/>
        <v>157.30939328000002</v>
      </c>
      <c r="J125" s="92">
        <f t="shared" si="41"/>
        <v>162.50060325824001</v>
      </c>
    </row>
    <row r="126" spans="1:10" s="39" customFormat="1" x14ac:dyDescent="0.35">
      <c r="A126" s="40"/>
      <c r="B126" s="32" t="s">
        <v>73</v>
      </c>
      <c r="C126" s="33">
        <v>148.73654999999999</v>
      </c>
      <c r="D126" s="37">
        <v>157.660743</v>
      </c>
      <c r="E126" s="43">
        <v>167</v>
      </c>
      <c r="F126" s="23">
        <f t="shared" si="30"/>
        <v>177.02</v>
      </c>
      <c r="G126" s="50">
        <f>F126*1.06</f>
        <v>187.64120000000003</v>
      </c>
      <c r="H126" s="52">
        <f t="shared" si="39"/>
        <v>198.89967200000004</v>
      </c>
      <c r="I126" s="59">
        <f t="shared" si="40"/>
        <v>206.85565888000005</v>
      </c>
      <c r="J126" s="92">
        <f t="shared" si="41"/>
        <v>213.68189562304002</v>
      </c>
    </row>
    <row r="127" spans="1:10" s="39" customFormat="1" x14ac:dyDescent="0.35">
      <c r="A127" s="40"/>
      <c r="B127" s="32" t="s">
        <v>111</v>
      </c>
      <c r="C127" s="33">
        <v>184.43332200000003</v>
      </c>
      <c r="D127" s="37">
        <v>195.49932132000004</v>
      </c>
      <c r="E127" s="43">
        <v>207</v>
      </c>
      <c r="F127" s="23">
        <f t="shared" si="30"/>
        <v>219.42000000000002</v>
      </c>
      <c r="G127" s="50">
        <f>F127*1.06</f>
        <v>232.58520000000001</v>
      </c>
      <c r="H127" s="52">
        <f t="shared" si="39"/>
        <v>246.54031200000003</v>
      </c>
      <c r="I127" s="59">
        <f t="shared" si="40"/>
        <v>256.40192448000005</v>
      </c>
      <c r="J127" s="92">
        <f t="shared" si="41"/>
        <v>264.86318798784004</v>
      </c>
    </row>
    <row r="128" spans="1:10" s="39" customFormat="1" x14ac:dyDescent="0.35">
      <c r="A128" s="40"/>
      <c r="B128" s="32" t="s">
        <v>112</v>
      </c>
      <c r="C128" s="33">
        <v>220.13009399999999</v>
      </c>
      <c r="D128" s="37">
        <v>233.33789963999999</v>
      </c>
      <c r="E128" s="43">
        <v>247</v>
      </c>
      <c r="F128" s="23">
        <f t="shared" si="30"/>
        <v>261.82</v>
      </c>
      <c r="G128" s="50">
        <f>F128*1.06</f>
        <v>277.5292</v>
      </c>
      <c r="H128" s="52">
        <f t="shared" si="39"/>
        <v>294.18095199999999</v>
      </c>
      <c r="I128" s="59">
        <f t="shared" si="40"/>
        <v>305.94819008000002</v>
      </c>
      <c r="J128" s="92">
        <f t="shared" si="41"/>
        <v>316.04448035263999</v>
      </c>
    </row>
    <row r="129" spans="1:11" s="39" customFormat="1" x14ac:dyDescent="0.35">
      <c r="A129" s="40" t="s">
        <v>113</v>
      </c>
      <c r="B129" s="32" t="s">
        <v>114</v>
      </c>
      <c r="C129" s="33"/>
      <c r="D129" s="37"/>
      <c r="E129" s="33"/>
      <c r="F129" s="23"/>
      <c r="G129" s="50"/>
      <c r="H129" s="53"/>
      <c r="I129" s="59"/>
      <c r="J129" s="92"/>
    </row>
    <row r="130" spans="1:11" s="39" customFormat="1" x14ac:dyDescent="0.35">
      <c r="A130" s="40"/>
      <c r="B130" s="32" t="s">
        <v>71</v>
      </c>
      <c r="C130" s="33">
        <v>71.393544000000006</v>
      </c>
      <c r="D130" s="37">
        <v>75.677156640000007</v>
      </c>
      <c r="E130" s="43">
        <v>80</v>
      </c>
      <c r="F130" s="23">
        <f t="shared" si="30"/>
        <v>84.800000000000011</v>
      </c>
      <c r="G130" s="50">
        <f>F130*1.06</f>
        <v>89.888000000000019</v>
      </c>
      <c r="H130" s="52">
        <f>G130*1.06</f>
        <v>95.281280000000024</v>
      </c>
      <c r="I130" s="59">
        <f>H130*1.04</f>
        <v>99.092531200000025</v>
      </c>
      <c r="J130" s="92">
        <f>I130*1.033</f>
        <v>102.36258472960002</v>
      </c>
    </row>
    <row r="131" spans="1:11" s="39" customFormat="1" x14ac:dyDescent="0.35">
      <c r="A131" s="40"/>
      <c r="B131" s="32" t="s">
        <v>72</v>
      </c>
      <c r="C131" s="33">
        <v>77.343006000000003</v>
      </c>
      <c r="D131" s="37">
        <v>81.983586360000004</v>
      </c>
      <c r="E131" s="43">
        <v>87</v>
      </c>
      <c r="F131" s="23">
        <f t="shared" si="30"/>
        <v>92.22</v>
      </c>
      <c r="G131" s="50">
        <f>F131*1.06</f>
        <v>97.753200000000007</v>
      </c>
      <c r="H131" s="52">
        <f t="shared" ref="H131:H135" si="42">G131*1.06</f>
        <v>103.61839200000001</v>
      </c>
      <c r="I131" s="59">
        <f t="shared" ref="I131:I135" si="43">H131*1.04</f>
        <v>107.76312768000003</v>
      </c>
      <c r="J131" s="92">
        <f t="shared" ref="J131:J135" si="44">I131*1.033</f>
        <v>111.31931089344002</v>
      </c>
    </row>
    <row r="132" spans="1:11" s="39" customFormat="1" x14ac:dyDescent="0.35">
      <c r="A132" s="40"/>
      <c r="B132" s="32" t="s">
        <v>73</v>
      </c>
      <c r="C132" s="33">
        <v>113.03977800000001</v>
      </c>
      <c r="D132" s="37">
        <v>119.82216468000001</v>
      </c>
      <c r="E132" s="43">
        <v>127</v>
      </c>
      <c r="F132" s="23">
        <f t="shared" si="30"/>
        <v>134.62</v>
      </c>
      <c r="G132" s="50">
        <f>F132*1.06</f>
        <v>142.69720000000001</v>
      </c>
      <c r="H132" s="52">
        <f t="shared" si="42"/>
        <v>151.25903200000002</v>
      </c>
      <c r="I132" s="59">
        <f t="shared" si="43"/>
        <v>157.30939328000002</v>
      </c>
      <c r="J132" s="92">
        <f t="shared" si="44"/>
        <v>162.50060325824001</v>
      </c>
    </row>
    <row r="133" spans="1:11" s="39" customFormat="1" x14ac:dyDescent="0.35">
      <c r="A133" s="40"/>
      <c r="B133" s="32" t="s">
        <v>74</v>
      </c>
      <c r="C133" s="33">
        <v>148.73654999999999</v>
      </c>
      <c r="D133" s="37">
        <v>157.660743</v>
      </c>
      <c r="E133" s="43">
        <v>167</v>
      </c>
      <c r="F133" s="23">
        <f t="shared" si="30"/>
        <v>177.02</v>
      </c>
      <c r="G133" s="50">
        <f>F133*1.06</f>
        <v>187.64120000000003</v>
      </c>
      <c r="H133" s="52">
        <f t="shared" si="42"/>
        <v>198.89967200000004</v>
      </c>
      <c r="I133" s="59">
        <f t="shared" si="43"/>
        <v>206.85565888000005</v>
      </c>
      <c r="J133" s="92">
        <f t="shared" si="44"/>
        <v>213.68189562304002</v>
      </c>
    </row>
    <row r="134" spans="1:11" s="39" customFormat="1" x14ac:dyDescent="0.35">
      <c r="A134" s="40"/>
      <c r="B134" s="32" t="s">
        <v>75</v>
      </c>
      <c r="C134" s="33">
        <v>184.43332200000003</v>
      </c>
      <c r="D134" s="37">
        <v>195.49932132000004</v>
      </c>
      <c r="E134" s="43">
        <v>207</v>
      </c>
      <c r="F134" s="23">
        <f t="shared" si="30"/>
        <v>219.42000000000002</v>
      </c>
      <c r="G134" s="50">
        <f>F134*1.06</f>
        <v>232.58520000000001</v>
      </c>
      <c r="H134" s="52">
        <f t="shared" si="42"/>
        <v>246.54031200000003</v>
      </c>
      <c r="I134" s="59">
        <f t="shared" si="43"/>
        <v>256.40192448000005</v>
      </c>
      <c r="J134" s="92">
        <f t="shared" si="44"/>
        <v>264.86318798784004</v>
      </c>
    </row>
    <row r="135" spans="1:11" s="39" customFormat="1" x14ac:dyDescent="0.35">
      <c r="A135" s="40"/>
      <c r="B135" s="32" t="s">
        <v>76</v>
      </c>
      <c r="C135" s="33">
        <v>220.13009399999999</v>
      </c>
      <c r="D135" s="37">
        <v>233.33789963999999</v>
      </c>
      <c r="E135" s="43">
        <v>247</v>
      </c>
      <c r="F135" s="23">
        <f t="shared" si="30"/>
        <v>261.82</v>
      </c>
      <c r="G135" s="50">
        <f>F135*1.06</f>
        <v>277.5292</v>
      </c>
      <c r="H135" s="52">
        <f t="shared" si="42"/>
        <v>294.18095199999999</v>
      </c>
      <c r="I135" s="59">
        <f t="shared" si="43"/>
        <v>305.94819008000002</v>
      </c>
      <c r="J135" s="92">
        <f t="shared" si="44"/>
        <v>316.04448035263999</v>
      </c>
    </row>
    <row r="136" spans="1:11" s="39" customFormat="1" ht="31" x14ac:dyDescent="0.35">
      <c r="A136" s="40">
        <v>4.4000000000000004</v>
      </c>
      <c r="B136" s="32" t="s">
        <v>115</v>
      </c>
      <c r="C136" s="45" t="s">
        <v>116</v>
      </c>
      <c r="D136" s="45" t="s">
        <v>117</v>
      </c>
      <c r="E136" s="45" t="s">
        <v>118</v>
      </c>
      <c r="F136" s="45" t="s">
        <v>119</v>
      </c>
      <c r="G136" s="55" t="s">
        <v>119</v>
      </c>
      <c r="H136" s="55" t="s">
        <v>119</v>
      </c>
      <c r="I136" s="67" t="s">
        <v>133</v>
      </c>
      <c r="J136" s="95" t="s">
        <v>141</v>
      </c>
      <c r="K136" s="96"/>
    </row>
    <row r="137" spans="1:11" s="39" customFormat="1" ht="31" x14ac:dyDescent="0.35">
      <c r="A137" s="40" t="s">
        <v>120</v>
      </c>
      <c r="B137" s="32" t="s">
        <v>121</v>
      </c>
      <c r="C137" s="45" t="s">
        <v>116</v>
      </c>
      <c r="D137" s="45" t="s">
        <v>117</v>
      </c>
      <c r="E137" s="45" t="s">
        <v>118</v>
      </c>
      <c r="F137" s="45" t="s">
        <v>119</v>
      </c>
      <c r="G137" s="55" t="s">
        <v>119</v>
      </c>
      <c r="H137" s="55" t="s">
        <v>119</v>
      </c>
      <c r="I137" s="67" t="s">
        <v>133</v>
      </c>
      <c r="J137" s="95" t="s">
        <v>141</v>
      </c>
    </row>
    <row r="138" spans="1:11" s="39" customFormat="1" x14ac:dyDescent="0.35">
      <c r="A138" s="40" t="s">
        <v>122</v>
      </c>
      <c r="B138" s="32" t="s">
        <v>123</v>
      </c>
      <c r="C138" s="33">
        <v>416.46233999999998</v>
      </c>
      <c r="D138" s="37">
        <v>441.45008039999999</v>
      </c>
      <c r="E138" s="43">
        <v>468</v>
      </c>
      <c r="F138" s="43">
        <v>496</v>
      </c>
      <c r="G138" s="50">
        <f t="shared" ref="G138:H140" si="45">F138*1.06</f>
        <v>525.76</v>
      </c>
      <c r="H138" s="50">
        <f>G138*1.06</f>
        <v>557.30560000000003</v>
      </c>
      <c r="I138" s="59">
        <f>H138*1.04</f>
        <v>579.59782400000006</v>
      </c>
      <c r="J138" s="92">
        <f>I138*1.033</f>
        <v>598.72455219200003</v>
      </c>
    </row>
    <row r="139" spans="1:11" s="39" customFormat="1" x14ac:dyDescent="0.35">
      <c r="A139" s="40" t="s">
        <v>124</v>
      </c>
      <c r="B139" s="32" t="s">
        <v>125</v>
      </c>
      <c r="C139" s="33">
        <v>416.46233999999998</v>
      </c>
      <c r="D139" s="37">
        <v>441.45008039999999</v>
      </c>
      <c r="E139" s="43">
        <v>468</v>
      </c>
      <c r="F139" s="43">
        <v>496</v>
      </c>
      <c r="G139" s="50">
        <f t="shared" si="45"/>
        <v>525.76</v>
      </c>
      <c r="H139" s="50">
        <f t="shared" si="45"/>
        <v>557.30560000000003</v>
      </c>
      <c r="I139" s="59">
        <f t="shared" ref="I139:I140" si="46">H139*1.04</f>
        <v>579.59782400000006</v>
      </c>
      <c r="J139" s="92">
        <f t="shared" ref="J139:J140" si="47">I139*1.033</f>
        <v>598.72455219200003</v>
      </c>
    </row>
    <row r="140" spans="1:11" s="39" customFormat="1" x14ac:dyDescent="0.35">
      <c r="A140" s="40" t="s">
        <v>126</v>
      </c>
      <c r="B140" s="32" t="s">
        <v>127</v>
      </c>
      <c r="C140" s="33">
        <v>416.46233999999998</v>
      </c>
      <c r="D140" s="37">
        <v>441.45008039999999</v>
      </c>
      <c r="E140" s="43">
        <v>468</v>
      </c>
      <c r="F140" s="43">
        <v>496</v>
      </c>
      <c r="G140" s="50">
        <f t="shared" si="45"/>
        <v>525.76</v>
      </c>
      <c r="H140" s="50">
        <f t="shared" si="45"/>
        <v>557.30560000000003</v>
      </c>
      <c r="I140" s="59">
        <f t="shared" si="46"/>
        <v>579.59782400000006</v>
      </c>
      <c r="J140" s="92">
        <f t="shared" si="47"/>
        <v>598.72455219200003</v>
      </c>
    </row>
    <row r="141" spans="1:11" s="16" customFormat="1" x14ac:dyDescent="0.35">
      <c r="A141" s="3"/>
      <c r="B141" s="36"/>
      <c r="C141" s="14"/>
      <c r="D141" s="14"/>
      <c r="E141" s="14"/>
    </row>
    <row r="142" spans="1:11" s="16" customFormat="1" x14ac:dyDescent="0.35">
      <c r="A142" s="3"/>
      <c r="B142" s="36"/>
      <c r="C142" s="14"/>
      <c r="D142" s="14"/>
      <c r="E142" s="14"/>
    </row>
    <row r="143" spans="1:11" s="16" customFormat="1" x14ac:dyDescent="0.35">
      <c r="A143" s="3"/>
      <c r="B143" s="36"/>
      <c r="C143" s="14"/>
      <c r="D143" s="14"/>
      <c r="E143" s="14"/>
    </row>
    <row r="144" spans="1:11" s="16" customFormat="1" x14ac:dyDescent="0.35">
      <c r="A144" s="3"/>
      <c r="B144" s="36"/>
      <c r="C144" s="14"/>
      <c r="D144" s="14"/>
      <c r="E144" s="14"/>
    </row>
    <row r="145" spans="1:5" s="16" customFormat="1" x14ac:dyDescent="0.35">
      <c r="A145" s="3"/>
      <c r="B145" s="36"/>
      <c r="C145" s="14"/>
      <c r="D145" s="14"/>
      <c r="E145" s="14"/>
    </row>
    <row r="146" spans="1:5" s="16" customFormat="1" x14ac:dyDescent="0.35">
      <c r="A146" s="3"/>
      <c r="B146" s="36"/>
      <c r="C146" s="14"/>
      <c r="D146" s="14"/>
      <c r="E146" s="14"/>
    </row>
    <row r="147" spans="1:5" s="16" customFormat="1" x14ac:dyDescent="0.35">
      <c r="A147" s="3"/>
      <c r="B147" s="36"/>
      <c r="C147" s="14"/>
      <c r="D147" s="14"/>
      <c r="E147" s="14"/>
    </row>
    <row r="148" spans="1:5" s="16" customFormat="1" x14ac:dyDescent="0.35">
      <c r="A148" s="3"/>
      <c r="B148" s="36"/>
      <c r="C148" s="14"/>
      <c r="D148" s="14"/>
      <c r="E148" s="14"/>
    </row>
    <row r="149" spans="1:5" s="16" customFormat="1" x14ac:dyDescent="0.35">
      <c r="A149" s="3"/>
      <c r="B149" s="36"/>
      <c r="C149" s="14"/>
      <c r="D149" s="14"/>
      <c r="E149" s="14"/>
    </row>
    <row r="150" spans="1:5" s="16" customFormat="1" x14ac:dyDescent="0.35">
      <c r="A150" s="3"/>
      <c r="B150" s="36"/>
      <c r="C150" s="14"/>
      <c r="D150" s="14"/>
      <c r="E150" s="14"/>
    </row>
    <row r="151" spans="1:5" s="16" customFormat="1" x14ac:dyDescent="0.35">
      <c r="A151" s="3"/>
      <c r="B151" s="36"/>
      <c r="C151" s="14"/>
      <c r="D151" s="14"/>
      <c r="E151" s="14"/>
    </row>
    <row r="152" spans="1:5" s="16" customFormat="1" x14ac:dyDescent="0.35">
      <c r="A152" s="3"/>
      <c r="B152" s="36"/>
      <c r="C152" s="14"/>
      <c r="D152" s="14"/>
      <c r="E152" s="14"/>
    </row>
    <row r="153" spans="1:5" s="16" customFormat="1" x14ac:dyDescent="0.35">
      <c r="A153" s="3"/>
      <c r="B153" s="36"/>
      <c r="C153" s="14"/>
      <c r="D153" s="14"/>
      <c r="E153" s="14"/>
    </row>
    <row r="154" spans="1:5" s="16" customFormat="1" x14ac:dyDescent="0.35">
      <c r="A154" s="3"/>
      <c r="B154" s="36"/>
      <c r="C154" s="14"/>
      <c r="D154" s="14"/>
      <c r="E154" s="14"/>
    </row>
    <row r="155" spans="1:5" s="16" customFormat="1" x14ac:dyDescent="0.35">
      <c r="A155" s="3"/>
      <c r="B155" s="36"/>
      <c r="C155" s="14"/>
      <c r="D155" s="14"/>
      <c r="E155" s="14"/>
    </row>
    <row r="156" spans="1:5" s="16" customFormat="1" x14ac:dyDescent="0.35">
      <c r="A156" s="3"/>
      <c r="B156" s="36"/>
      <c r="C156" s="14"/>
      <c r="D156" s="14"/>
      <c r="E156" s="14"/>
    </row>
    <row r="157" spans="1:5" s="16" customFormat="1" x14ac:dyDescent="0.35">
      <c r="A157" s="3"/>
      <c r="B157" s="36"/>
      <c r="C157" s="14"/>
      <c r="D157" s="14"/>
      <c r="E157" s="14"/>
    </row>
    <row r="158" spans="1:5" s="16" customFormat="1" x14ac:dyDescent="0.35">
      <c r="A158" s="3"/>
      <c r="B158" s="36"/>
      <c r="C158" s="14"/>
      <c r="D158" s="14"/>
      <c r="E158" s="14"/>
    </row>
    <row r="159" spans="1:5" s="16" customFormat="1" x14ac:dyDescent="0.35">
      <c r="A159" s="3"/>
      <c r="B159" s="36"/>
      <c r="C159" s="14"/>
      <c r="D159" s="14"/>
      <c r="E159" s="14"/>
    </row>
    <row r="160" spans="1:5" s="16" customFormat="1" x14ac:dyDescent="0.35">
      <c r="A160" s="3"/>
      <c r="B160" s="36"/>
      <c r="C160" s="14"/>
      <c r="D160" s="14"/>
      <c r="E160" s="14"/>
    </row>
    <row r="161" spans="1:5" s="16" customFormat="1" x14ac:dyDescent="0.35">
      <c r="A161" s="3"/>
      <c r="B161" s="36"/>
      <c r="C161" s="14"/>
      <c r="D161" s="14"/>
      <c r="E161" s="14"/>
    </row>
    <row r="162" spans="1:5" s="16" customFormat="1" x14ac:dyDescent="0.35">
      <c r="A162" s="3"/>
      <c r="B162" s="36"/>
      <c r="C162" s="14"/>
      <c r="D162" s="14"/>
      <c r="E162" s="14"/>
    </row>
    <row r="163" spans="1:5" s="16" customFormat="1" x14ac:dyDescent="0.35">
      <c r="A163" s="3"/>
      <c r="B163" s="36"/>
      <c r="C163" s="14"/>
      <c r="D163" s="14"/>
      <c r="E163" s="14"/>
    </row>
    <row r="164" spans="1:5" s="16" customFormat="1" x14ac:dyDescent="0.35">
      <c r="A164" s="3"/>
      <c r="B164" s="36"/>
      <c r="C164" s="14"/>
      <c r="D164" s="14"/>
      <c r="E164" s="14"/>
    </row>
    <row r="165" spans="1:5" s="16" customFormat="1" x14ac:dyDescent="0.35">
      <c r="A165" s="3"/>
      <c r="B165" s="36"/>
      <c r="C165" s="14"/>
      <c r="D165" s="14"/>
      <c r="E165" s="14"/>
    </row>
    <row r="166" spans="1:5" s="16" customFormat="1" x14ac:dyDescent="0.35">
      <c r="A166" s="3"/>
      <c r="B166" s="36"/>
      <c r="C166" s="14"/>
      <c r="D166" s="14"/>
      <c r="E166" s="14"/>
    </row>
    <row r="167" spans="1:5" s="16" customFormat="1" x14ac:dyDescent="0.35">
      <c r="A167" s="3"/>
      <c r="B167" s="36"/>
      <c r="C167" s="14"/>
      <c r="D167" s="14"/>
      <c r="E167" s="14"/>
    </row>
    <row r="168" spans="1:5" s="16" customFormat="1" x14ac:dyDescent="0.35">
      <c r="A168" s="3"/>
      <c r="B168" s="36"/>
      <c r="C168" s="14"/>
      <c r="D168" s="14"/>
      <c r="E168" s="14"/>
    </row>
    <row r="169" spans="1:5" s="16" customFormat="1" x14ac:dyDescent="0.35">
      <c r="A169" s="3"/>
      <c r="B169" s="36"/>
      <c r="C169" s="14"/>
      <c r="D169" s="14"/>
      <c r="E169" s="14"/>
    </row>
    <row r="170" spans="1:5" s="16" customFormat="1" x14ac:dyDescent="0.35">
      <c r="A170" s="3"/>
      <c r="B170" s="36"/>
      <c r="C170" s="14"/>
      <c r="D170" s="14"/>
      <c r="E170" s="14"/>
    </row>
    <row r="171" spans="1:5" s="16" customFormat="1" x14ac:dyDescent="0.35">
      <c r="A171" s="3"/>
      <c r="B171" s="36"/>
      <c r="C171" s="14"/>
      <c r="D171" s="14"/>
      <c r="E171" s="14"/>
    </row>
    <row r="172" spans="1:5" s="16" customFormat="1" x14ac:dyDescent="0.35">
      <c r="A172" s="3"/>
      <c r="B172" s="36"/>
      <c r="C172" s="14"/>
      <c r="D172" s="14"/>
      <c r="E172" s="14"/>
    </row>
    <row r="173" spans="1:5" s="16" customFormat="1" x14ac:dyDescent="0.35">
      <c r="A173" s="3"/>
      <c r="B173" s="36"/>
      <c r="C173" s="14"/>
      <c r="D173" s="14"/>
      <c r="E173" s="14"/>
    </row>
    <row r="174" spans="1:5" s="16" customFormat="1" x14ac:dyDescent="0.35">
      <c r="A174" s="3"/>
      <c r="B174" s="36"/>
      <c r="C174" s="14"/>
      <c r="D174" s="14"/>
      <c r="E174" s="14"/>
    </row>
    <row r="175" spans="1:5" s="16" customFormat="1" x14ac:dyDescent="0.35">
      <c r="A175" s="3"/>
      <c r="B175" s="36"/>
      <c r="C175" s="14"/>
      <c r="D175" s="14"/>
      <c r="E175" s="14"/>
    </row>
    <row r="176" spans="1:5" s="16" customFormat="1" x14ac:dyDescent="0.35">
      <c r="A176" s="3"/>
      <c r="B176" s="36"/>
      <c r="C176" s="14"/>
      <c r="D176" s="14"/>
      <c r="E176" s="14"/>
    </row>
    <row r="177" spans="1:5" s="16" customFormat="1" x14ac:dyDescent="0.35">
      <c r="A177" s="3"/>
      <c r="B177" s="36"/>
      <c r="C177" s="14"/>
      <c r="D177" s="14"/>
      <c r="E177" s="14"/>
    </row>
    <row r="178" spans="1:5" s="16" customFormat="1" x14ac:dyDescent="0.35">
      <c r="A178" s="3"/>
      <c r="B178" s="36"/>
      <c r="C178" s="14"/>
      <c r="D178" s="14"/>
      <c r="E178" s="14"/>
    </row>
    <row r="179" spans="1:5" s="16" customFormat="1" x14ac:dyDescent="0.35">
      <c r="A179" s="3"/>
      <c r="B179" s="36"/>
      <c r="C179" s="14"/>
      <c r="D179" s="14"/>
      <c r="E179" s="14"/>
    </row>
    <row r="180" spans="1:5" s="16" customFormat="1" x14ac:dyDescent="0.35">
      <c r="A180" s="3"/>
      <c r="B180" s="36"/>
      <c r="C180" s="14"/>
      <c r="D180" s="14"/>
      <c r="E180" s="14"/>
    </row>
    <row r="181" spans="1:5" s="16" customFormat="1" x14ac:dyDescent="0.35">
      <c r="A181" s="3"/>
      <c r="B181" s="36"/>
      <c r="C181" s="14"/>
      <c r="D181" s="14"/>
      <c r="E181" s="14"/>
    </row>
    <row r="182" spans="1:5" s="16" customFormat="1" x14ac:dyDescent="0.35">
      <c r="A182" s="3"/>
      <c r="B182" s="36"/>
      <c r="C182" s="14"/>
      <c r="D182" s="14"/>
      <c r="E182" s="14"/>
    </row>
    <row r="183" spans="1:5" s="16" customFormat="1" x14ac:dyDescent="0.35">
      <c r="A183" s="3"/>
      <c r="B183" s="36"/>
      <c r="C183" s="14"/>
      <c r="D183" s="14"/>
      <c r="E183" s="14"/>
    </row>
    <row r="184" spans="1:5" s="16" customFormat="1" x14ac:dyDescent="0.35">
      <c r="A184" s="3"/>
      <c r="B184" s="36"/>
      <c r="C184" s="14"/>
      <c r="D184" s="14"/>
      <c r="E184" s="14"/>
    </row>
    <row r="185" spans="1:5" s="16" customFormat="1" x14ac:dyDescent="0.35">
      <c r="A185" s="3"/>
      <c r="B185" s="36"/>
      <c r="C185" s="14"/>
      <c r="D185" s="14"/>
      <c r="E185" s="14"/>
    </row>
    <row r="186" spans="1:5" s="16" customFormat="1" x14ac:dyDescent="0.35">
      <c r="A186" s="3"/>
      <c r="B186" s="36"/>
      <c r="C186" s="14"/>
      <c r="D186" s="14"/>
      <c r="E186" s="14"/>
    </row>
    <row r="187" spans="1:5" s="16" customFormat="1" x14ac:dyDescent="0.35">
      <c r="A187" s="3"/>
      <c r="B187" s="36"/>
      <c r="C187" s="14"/>
      <c r="D187" s="14"/>
      <c r="E187" s="14"/>
    </row>
    <row r="188" spans="1:5" s="16" customFormat="1" x14ac:dyDescent="0.35">
      <c r="A188" s="3"/>
      <c r="B188" s="36"/>
      <c r="C188" s="14"/>
      <c r="D188" s="14"/>
      <c r="E188" s="14"/>
    </row>
    <row r="189" spans="1:5" s="16" customFormat="1" x14ac:dyDescent="0.35">
      <c r="A189" s="3"/>
      <c r="B189" s="36"/>
      <c r="C189" s="14"/>
      <c r="D189" s="14"/>
      <c r="E189" s="14"/>
    </row>
    <row r="190" spans="1:5" s="16" customFormat="1" x14ac:dyDescent="0.35">
      <c r="A190" s="3"/>
      <c r="B190" s="36"/>
      <c r="C190" s="14"/>
      <c r="D190" s="14"/>
      <c r="E190" s="14"/>
    </row>
    <row r="191" spans="1:5" s="16" customFormat="1" x14ac:dyDescent="0.35">
      <c r="A191" s="3"/>
      <c r="B191" s="36"/>
      <c r="C191" s="14"/>
      <c r="D191" s="14"/>
      <c r="E191" s="14"/>
    </row>
    <row r="192" spans="1:5" s="16" customFormat="1" x14ac:dyDescent="0.35">
      <c r="A192" s="3"/>
      <c r="B192" s="36"/>
      <c r="C192" s="14"/>
      <c r="D192" s="14"/>
      <c r="E192" s="14"/>
    </row>
    <row r="193" spans="1:5" s="16" customFormat="1" x14ac:dyDescent="0.35">
      <c r="A193" s="3"/>
      <c r="B193" s="36"/>
      <c r="C193" s="14"/>
      <c r="D193" s="14"/>
      <c r="E193" s="14"/>
    </row>
    <row r="194" spans="1:5" s="16" customFormat="1" x14ac:dyDescent="0.35">
      <c r="A194" s="3"/>
      <c r="B194" s="36"/>
      <c r="C194" s="14"/>
      <c r="D194" s="14"/>
      <c r="E194" s="14"/>
    </row>
    <row r="195" spans="1:5" s="16" customFormat="1" x14ac:dyDescent="0.35">
      <c r="A195" s="3"/>
      <c r="B195" s="36"/>
      <c r="C195" s="14"/>
      <c r="D195" s="14"/>
      <c r="E195" s="14"/>
    </row>
    <row r="196" spans="1:5" s="16" customFormat="1" x14ac:dyDescent="0.35">
      <c r="A196" s="3"/>
      <c r="B196" s="36"/>
      <c r="C196" s="14"/>
      <c r="D196" s="14"/>
      <c r="E196" s="14"/>
    </row>
    <row r="197" spans="1:5" s="16" customFormat="1" x14ac:dyDescent="0.35">
      <c r="A197" s="3"/>
      <c r="B197" s="36"/>
      <c r="C197" s="14"/>
      <c r="D197" s="14"/>
      <c r="E197" s="14"/>
    </row>
    <row r="198" spans="1:5" s="16" customFormat="1" x14ac:dyDescent="0.35">
      <c r="A198" s="3"/>
      <c r="B198" s="36"/>
      <c r="C198" s="14"/>
      <c r="D198" s="14"/>
      <c r="E198" s="14"/>
    </row>
    <row r="199" spans="1:5" s="16" customFormat="1" x14ac:dyDescent="0.35">
      <c r="A199" s="3"/>
      <c r="B199" s="36"/>
      <c r="C199" s="14"/>
      <c r="D199" s="14"/>
      <c r="E199" s="14"/>
    </row>
    <row r="200" spans="1:5" s="16" customFormat="1" x14ac:dyDescent="0.35">
      <c r="A200" s="3"/>
      <c r="B200" s="36"/>
      <c r="C200" s="14"/>
      <c r="D200" s="14"/>
      <c r="E200" s="14"/>
    </row>
    <row r="201" spans="1:5" s="16" customFormat="1" x14ac:dyDescent="0.35">
      <c r="A201" s="3"/>
      <c r="B201" s="36"/>
      <c r="C201" s="14"/>
      <c r="D201" s="14"/>
      <c r="E201" s="14"/>
    </row>
    <row r="202" spans="1:5" s="16" customFormat="1" x14ac:dyDescent="0.35">
      <c r="A202" s="3"/>
      <c r="B202" s="36"/>
      <c r="C202" s="14"/>
      <c r="D202" s="14"/>
      <c r="E202" s="14"/>
    </row>
    <row r="203" spans="1:5" s="16" customFormat="1" x14ac:dyDescent="0.35">
      <c r="A203" s="3"/>
      <c r="B203" s="36"/>
      <c r="C203" s="14"/>
      <c r="D203" s="14"/>
      <c r="E203" s="14"/>
    </row>
    <row r="204" spans="1:5" s="16" customFormat="1" x14ac:dyDescent="0.35">
      <c r="A204" s="3"/>
      <c r="B204" s="36"/>
      <c r="C204" s="14"/>
      <c r="D204" s="14"/>
      <c r="E204" s="14"/>
    </row>
    <row r="205" spans="1:5" s="16" customFormat="1" x14ac:dyDescent="0.35">
      <c r="A205" s="3"/>
      <c r="B205" s="36"/>
      <c r="C205" s="14"/>
      <c r="D205" s="14"/>
      <c r="E205" s="14"/>
    </row>
    <row r="206" spans="1:5" s="16" customFormat="1" x14ac:dyDescent="0.35">
      <c r="A206" s="3"/>
      <c r="B206" s="36"/>
      <c r="C206" s="14"/>
      <c r="D206" s="14"/>
      <c r="E206" s="14"/>
    </row>
    <row r="207" spans="1:5" s="16" customFormat="1" x14ac:dyDescent="0.35">
      <c r="A207" s="3"/>
      <c r="B207" s="36"/>
      <c r="C207" s="14"/>
      <c r="D207" s="14"/>
      <c r="E207" s="14"/>
    </row>
    <row r="208" spans="1:5" s="16" customFormat="1" x14ac:dyDescent="0.35">
      <c r="A208" s="3"/>
      <c r="B208" s="36"/>
      <c r="C208" s="14"/>
      <c r="D208" s="14"/>
      <c r="E208" s="14"/>
    </row>
    <row r="209" spans="1:5" s="16" customFormat="1" x14ac:dyDescent="0.35">
      <c r="A209" s="3"/>
      <c r="B209" s="36"/>
      <c r="C209" s="14"/>
      <c r="D209" s="14"/>
      <c r="E209" s="14"/>
    </row>
    <row r="210" spans="1:5" s="16" customFormat="1" x14ac:dyDescent="0.35">
      <c r="A210" s="3"/>
      <c r="B210" s="36"/>
      <c r="C210" s="14"/>
      <c r="D210" s="14"/>
      <c r="E210" s="14"/>
    </row>
    <row r="211" spans="1:5" s="16" customFormat="1" x14ac:dyDescent="0.35">
      <c r="A211" s="3"/>
      <c r="B211" s="36"/>
      <c r="C211" s="14"/>
      <c r="D211" s="14"/>
      <c r="E211" s="14"/>
    </row>
    <row r="212" spans="1:5" s="16" customFormat="1" x14ac:dyDescent="0.35">
      <c r="A212" s="3"/>
      <c r="B212" s="36"/>
      <c r="C212" s="14"/>
      <c r="D212" s="14"/>
      <c r="E212" s="14"/>
    </row>
    <row r="213" spans="1:5" s="16" customFormat="1" x14ac:dyDescent="0.35">
      <c r="A213" s="3"/>
      <c r="B213" s="36"/>
      <c r="C213" s="14"/>
      <c r="D213" s="14"/>
      <c r="E213" s="14"/>
    </row>
    <row r="214" spans="1:5" s="16" customFormat="1" x14ac:dyDescent="0.35">
      <c r="A214" s="3"/>
      <c r="B214" s="36"/>
      <c r="C214" s="14"/>
      <c r="D214" s="14"/>
      <c r="E214" s="14"/>
    </row>
    <row r="215" spans="1:5" s="16" customFormat="1" x14ac:dyDescent="0.35">
      <c r="A215" s="3"/>
      <c r="B215" s="36"/>
      <c r="C215" s="14"/>
      <c r="D215" s="14"/>
      <c r="E215" s="14"/>
    </row>
    <row r="216" spans="1:5" s="16" customFormat="1" x14ac:dyDescent="0.35">
      <c r="A216" s="3"/>
      <c r="B216" s="36"/>
      <c r="C216" s="14"/>
      <c r="D216" s="14"/>
      <c r="E216" s="14"/>
    </row>
    <row r="217" spans="1:5" s="16" customFormat="1" x14ac:dyDescent="0.35">
      <c r="A217" s="3"/>
      <c r="B217" s="36"/>
      <c r="C217" s="14"/>
      <c r="D217" s="14"/>
      <c r="E217" s="14"/>
    </row>
    <row r="218" spans="1:5" s="16" customFormat="1" x14ac:dyDescent="0.35">
      <c r="A218" s="3"/>
      <c r="B218" s="36"/>
      <c r="C218" s="14"/>
      <c r="D218" s="14"/>
      <c r="E218" s="14"/>
    </row>
    <row r="219" spans="1:5" s="16" customFormat="1" x14ac:dyDescent="0.35">
      <c r="A219" s="3"/>
      <c r="B219" s="36"/>
      <c r="C219" s="14"/>
      <c r="D219" s="14"/>
      <c r="E219" s="14"/>
    </row>
    <row r="220" spans="1:5" s="16" customFormat="1" x14ac:dyDescent="0.35">
      <c r="A220" s="3"/>
      <c r="B220" s="36"/>
      <c r="C220" s="14"/>
      <c r="D220" s="14"/>
      <c r="E220" s="14"/>
    </row>
    <row r="221" spans="1:5" s="16" customFormat="1" x14ac:dyDescent="0.35">
      <c r="A221" s="3"/>
      <c r="B221" s="36"/>
      <c r="C221" s="14"/>
      <c r="D221" s="14"/>
      <c r="E221" s="14"/>
    </row>
    <row r="222" spans="1:5" s="16" customFormat="1" x14ac:dyDescent="0.35">
      <c r="A222" s="3"/>
      <c r="B222" s="36"/>
      <c r="C222" s="14"/>
      <c r="D222" s="14"/>
      <c r="E222" s="14"/>
    </row>
    <row r="223" spans="1:5" s="16" customFormat="1" x14ac:dyDescent="0.35">
      <c r="A223" s="3"/>
      <c r="B223" s="36"/>
      <c r="C223" s="14"/>
      <c r="D223" s="14"/>
      <c r="E223" s="14"/>
    </row>
    <row r="224" spans="1:5" s="16" customFormat="1" x14ac:dyDescent="0.35">
      <c r="A224" s="3"/>
      <c r="B224" s="36"/>
      <c r="C224" s="14"/>
      <c r="D224" s="14"/>
      <c r="E224" s="14"/>
    </row>
    <row r="225" spans="1:5" s="16" customFormat="1" x14ac:dyDescent="0.35">
      <c r="A225" s="3"/>
      <c r="B225" s="36"/>
      <c r="C225" s="14"/>
      <c r="D225" s="14"/>
      <c r="E225" s="14"/>
    </row>
    <row r="226" spans="1:5" s="16" customFormat="1" x14ac:dyDescent="0.35">
      <c r="A226" s="3"/>
      <c r="B226" s="36"/>
      <c r="C226" s="14"/>
      <c r="D226" s="14"/>
      <c r="E226" s="14"/>
    </row>
    <row r="227" spans="1:5" s="16" customFormat="1" x14ac:dyDescent="0.35">
      <c r="A227" s="3"/>
      <c r="B227" s="36"/>
      <c r="C227" s="14"/>
      <c r="D227" s="14"/>
      <c r="E227" s="14"/>
    </row>
    <row r="228" spans="1:5" s="16" customFormat="1" x14ac:dyDescent="0.35">
      <c r="A228" s="3"/>
      <c r="B228" s="36"/>
      <c r="C228" s="14"/>
      <c r="D228" s="14"/>
      <c r="E228" s="14"/>
    </row>
    <row r="229" spans="1:5" s="16" customFormat="1" x14ac:dyDescent="0.35">
      <c r="A229" s="3"/>
      <c r="B229" s="36"/>
      <c r="C229" s="14"/>
      <c r="D229" s="14"/>
      <c r="E229" s="14"/>
    </row>
    <row r="230" spans="1:5" s="16" customFormat="1" x14ac:dyDescent="0.35">
      <c r="A230" s="3"/>
      <c r="B230" s="36"/>
      <c r="C230" s="14"/>
      <c r="D230" s="14"/>
      <c r="E230" s="14"/>
    </row>
    <row r="231" spans="1:5" s="16" customFormat="1" x14ac:dyDescent="0.35">
      <c r="A231" s="3"/>
      <c r="B231" s="36"/>
      <c r="C231" s="14"/>
      <c r="D231" s="14"/>
      <c r="E231" s="14"/>
    </row>
    <row r="232" spans="1:5" s="16" customFormat="1" x14ac:dyDescent="0.35">
      <c r="A232" s="3"/>
      <c r="B232" s="36"/>
      <c r="C232" s="14"/>
      <c r="D232" s="14"/>
      <c r="E232" s="14"/>
    </row>
    <row r="233" spans="1:5" x14ac:dyDescent="0.35">
      <c r="A233" s="3"/>
      <c r="B233" s="36"/>
      <c r="C233" s="14"/>
      <c r="D233" s="14"/>
      <c r="E233" s="14"/>
    </row>
    <row r="234" spans="1:5" x14ac:dyDescent="0.35">
      <c r="A234" s="3"/>
      <c r="B234" s="36"/>
      <c r="C234" s="14"/>
      <c r="D234" s="14"/>
      <c r="E234" s="14"/>
    </row>
    <row r="235" spans="1:5" x14ac:dyDescent="0.35">
      <c r="A235" s="3"/>
      <c r="B235" s="36"/>
      <c r="C235" s="14"/>
      <c r="D235" s="14"/>
      <c r="E235" s="14"/>
    </row>
    <row r="236" spans="1:5" x14ac:dyDescent="0.35">
      <c r="A236" s="3"/>
      <c r="B236" s="36"/>
      <c r="C236" s="14"/>
      <c r="D236" s="14"/>
      <c r="E236" s="14"/>
    </row>
    <row r="237" spans="1:5" x14ac:dyDescent="0.35">
      <c r="A237" s="3"/>
      <c r="B237" s="36"/>
      <c r="C237" s="14"/>
      <c r="D237" s="14"/>
      <c r="E237" s="14"/>
    </row>
    <row r="238" spans="1:5" x14ac:dyDescent="0.35">
      <c r="A238" s="3"/>
      <c r="B238" s="36"/>
      <c r="C238" s="14"/>
      <c r="D238" s="14"/>
      <c r="E238" s="14"/>
    </row>
    <row r="239" spans="1:5" x14ac:dyDescent="0.35">
      <c r="A239" s="3"/>
      <c r="B239" s="36"/>
      <c r="C239" s="14"/>
      <c r="D239" s="14"/>
      <c r="E239" s="14"/>
    </row>
    <row r="240" spans="1:5" x14ac:dyDescent="0.35">
      <c r="A240" s="3"/>
      <c r="B240" s="36"/>
      <c r="C240" s="14"/>
      <c r="D240" s="14"/>
      <c r="E240" s="14"/>
    </row>
    <row r="241" spans="1:5" x14ac:dyDescent="0.35">
      <c r="A241" s="3"/>
      <c r="B241" s="36"/>
      <c r="C241" s="14"/>
      <c r="D241" s="14"/>
      <c r="E241" s="14"/>
    </row>
    <row r="242" spans="1:5" x14ac:dyDescent="0.35">
      <c r="A242" s="3"/>
      <c r="B242" s="36"/>
      <c r="C242" s="14"/>
      <c r="D242" s="14"/>
      <c r="E242" s="14"/>
    </row>
    <row r="243" spans="1:5" x14ac:dyDescent="0.35">
      <c r="A243" s="3"/>
      <c r="B243" s="36"/>
      <c r="C243" s="14"/>
      <c r="D243" s="14"/>
      <c r="E243" s="14"/>
    </row>
    <row r="244" spans="1:5" x14ac:dyDescent="0.35">
      <c r="A244" s="3"/>
      <c r="B244" s="36"/>
      <c r="C244" s="14"/>
      <c r="D244" s="14"/>
      <c r="E244" s="14"/>
    </row>
    <row r="245" spans="1:5" x14ac:dyDescent="0.35">
      <c r="A245" s="3"/>
      <c r="B245" s="36"/>
      <c r="C245" s="14"/>
      <c r="D245" s="14"/>
      <c r="E245" s="14"/>
    </row>
    <row r="246" spans="1:5" x14ac:dyDescent="0.35">
      <c r="A246" s="3"/>
      <c r="B246" s="36"/>
      <c r="C246" s="14"/>
      <c r="D246" s="14"/>
      <c r="E246" s="14"/>
    </row>
    <row r="247" spans="1:5" x14ac:dyDescent="0.35">
      <c r="A247" s="3"/>
      <c r="B247" s="36"/>
      <c r="C247" s="14"/>
      <c r="D247" s="14"/>
      <c r="E247" s="14"/>
    </row>
    <row r="248" spans="1:5" x14ac:dyDescent="0.35">
      <c r="A248" s="3"/>
      <c r="B248" s="36"/>
      <c r="C248" s="14"/>
      <c r="D248" s="14"/>
      <c r="E248" s="14"/>
    </row>
    <row r="249" spans="1:5" x14ac:dyDescent="0.35">
      <c r="A24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Inflation</vt:lpstr>
      <vt:lpstr>advert1819</vt:lpstr>
      <vt:lpstr>Advert1920</vt:lpstr>
      <vt:lpstr>2021Tariffs</vt:lpstr>
      <vt:lpstr>Adert 2020</vt:lpstr>
      <vt:lpstr>RVDADERT2020</vt:lpstr>
      <vt:lpstr>Sheet1</vt:lpstr>
      <vt:lpstr>2021_2022 Tariffs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Thobeka Mabhoza</dc:creator>
  <cp:lastModifiedBy>Thobeka Mabhoza</cp:lastModifiedBy>
  <dcterms:created xsi:type="dcterms:W3CDTF">2020-05-05T14:58:47Z</dcterms:created>
  <dcterms:modified xsi:type="dcterms:W3CDTF">2021-03-24T13:14:35Z</dcterms:modified>
</cp:coreProperties>
</file>